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Reference\Marksmanship\Rimfire Competition\Rimfire Match cumulative scores - Official\2025 Season\"/>
    </mc:Choice>
  </mc:AlternateContent>
  <xr:revisionPtr revIDLastSave="0" documentId="13_ncr:1_{261C1B81-6402-45C3-96D2-7CF5EACF6C1D}" xr6:coauthVersionLast="47" xr6:coauthVersionMax="47" xr10:uidLastSave="{00000000-0000-0000-0000-000000000000}"/>
  <bookViews>
    <workbookView xWindow="4635" yWindow="0" windowWidth="24165" windowHeight="15600" xr2:uid="{7AB77A52-B0C4-485F-9725-6A38E1B5EE65}"/>
  </bookViews>
  <sheets>
    <sheet name="Sheet1" sheetId="1" r:id="rId1"/>
  </sheets>
  <definedNames>
    <definedName name="_xlnm._FilterDatabase" localSheetId="0" hidden="1">Sheet1!$A$3:$BA$3</definedName>
    <definedName name="_xlnm.Print_Area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Y49" i="1" l="1"/>
  <c r="AY81" i="1"/>
  <c r="AY80" i="1"/>
  <c r="AY76" i="1"/>
  <c r="AY55" i="1"/>
  <c r="AY56" i="1"/>
  <c r="AY57" i="1"/>
  <c r="AY58" i="1"/>
  <c r="AY59" i="1"/>
  <c r="AY60" i="1"/>
  <c r="AY31" i="1"/>
  <c r="AZ14" i="1"/>
  <c r="AY70" i="1"/>
  <c r="AY71" i="1"/>
  <c r="AY72" i="1"/>
  <c r="AY73" i="1"/>
  <c r="AY74" i="1"/>
  <c r="AY29" i="1"/>
  <c r="AZ13" i="1"/>
  <c r="AZ4" i="1"/>
  <c r="AY8" i="1"/>
  <c r="BA8" i="1"/>
  <c r="AZ8" i="1"/>
  <c r="AZ7" i="1"/>
  <c r="AY18" i="1"/>
  <c r="AY51" i="1"/>
  <c r="AY75" i="1"/>
  <c r="AY77" i="1"/>
  <c r="AY78" i="1"/>
  <c r="AY6" i="1"/>
  <c r="AY7" i="1"/>
  <c r="BA6" i="1" l="1"/>
  <c r="AZ6" i="1"/>
  <c r="AY61" i="1"/>
  <c r="AY34" i="1" l="1"/>
  <c r="AY69" i="1"/>
  <c r="AY54" i="1"/>
  <c r="AY9" i="1" l="1"/>
  <c r="BA9" i="1"/>
  <c r="AZ9" i="1"/>
  <c r="AY68" i="1"/>
  <c r="AZ10" i="1"/>
  <c r="AZ12" i="1"/>
  <c r="AY79" i="1"/>
  <c r="AY25" i="1"/>
  <c r="AY52" i="1"/>
  <c r="AY53" i="1"/>
  <c r="AY28" i="1"/>
  <c r="AY30" i="1"/>
  <c r="AY10" i="1"/>
  <c r="AY35" i="1"/>
  <c r="AY36" i="1"/>
  <c r="AY37" i="1"/>
  <c r="AY38" i="1"/>
  <c r="AY39" i="1"/>
  <c r="AY41" i="1"/>
  <c r="AY42" i="1"/>
  <c r="AY13" i="1"/>
  <c r="AY40" i="1"/>
  <c r="AY14" i="1"/>
  <c r="AY27" i="1"/>
  <c r="AY12" i="1"/>
  <c r="AY15" i="1"/>
  <c r="BA15" i="1"/>
  <c r="AZ15" i="1"/>
  <c r="BA28" i="1"/>
  <c r="AZ16" i="1"/>
  <c r="AY50" i="1"/>
  <c r="AY4" i="1"/>
  <c r="AZ17" i="1"/>
  <c r="AY33" i="1"/>
  <c r="AY16" i="1"/>
  <c r="AY26" i="1" l="1"/>
  <c r="AY32" i="1"/>
  <c r="BA42" i="1"/>
  <c r="AY5" i="1"/>
  <c r="BA5" i="1"/>
  <c r="AZ5" i="1"/>
  <c r="AY17" i="1"/>
  <c r="AY11" i="1"/>
  <c r="BA22" i="1"/>
  <c r="AZ22" i="1"/>
  <c r="BA21" i="1"/>
  <c r="AZ21" i="1"/>
  <c r="BA20" i="1"/>
  <c r="AZ20" i="1"/>
  <c r="BA19" i="1"/>
  <c r="AZ19" i="1"/>
  <c r="BA18" i="1"/>
  <c r="AZ18" i="1"/>
  <c r="BA17" i="1"/>
  <c r="BA11" i="1"/>
  <c r="AZ11" i="1"/>
</calcChain>
</file>

<file path=xl/sharedStrings.xml><?xml version="1.0" encoding="utf-8"?>
<sst xmlns="http://schemas.openxmlformats.org/spreadsheetml/2006/main" count="333" uniqueCount="86">
  <si>
    <t>Name</t>
  </si>
  <si>
    <t>Class</t>
  </si>
  <si>
    <t>Score</t>
  </si>
  <si>
    <t>X</t>
  </si>
  <si>
    <t>X Count</t>
  </si>
  <si>
    <t>Keith Wilson</t>
  </si>
  <si>
    <t>Total (Top 16)</t>
  </si>
  <si>
    <t>Eric Carter</t>
  </si>
  <si>
    <t>Stephen Goodwin</t>
  </si>
  <si>
    <t>T1</t>
  </si>
  <si>
    <t>T2</t>
  </si>
  <si>
    <t>David Konkle</t>
  </si>
  <si>
    <t>Todd  George</t>
  </si>
  <si>
    <t>Expert</t>
  </si>
  <si>
    <t>MkMan</t>
  </si>
  <si>
    <t>SS</t>
  </si>
  <si>
    <t>N/A</t>
  </si>
  <si>
    <t>Avg. Score</t>
  </si>
  <si>
    <t>Don Smith</t>
  </si>
  <si>
    <t>Ernie Snyder</t>
  </si>
  <si>
    <t>Cecil Chrisinger</t>
  </si>
  <si>
    <t>Reed Thorkildsen</t>
  </si>
  <si>
    <t>George Smith</t>
  </si>
  <si>
    <t>Mike Becwar</t>
  </si>
  <si>
    <t>Dave Johnson</t>
  </si>
  <si>
    <t>Jae Chung</t>
  </si>
  <si>
    <t>RifleMan</t>
  </si>
  <si>
    <t>January 2025</t>
  </si>
  <si>
    <t>February 2025</t>
  </si>
  <si>
    <t>March 2025</t>
  </si>
  <si>
    <t>April 2025</t>
  </si>
  <si>
    <t>May 2025</t>
  </si>
  <si>
    <t>June 2025</t>
  </si>
  <si>
    <t>July 2025</t>
  </si>
  <si>
    <t>August 2025</t>
  </si>
  <si>
    <t>September 2025</t>
  </si>
  <si>
    <t>October 2025</t>
  </si>
  <si>
    <t>November 2025</t>
  </si>
  <si>
    <t>December 2025</t>
  </si>
  <si>
    <t>Kathryn Koehler</t>
  </si>
  <si>
    <t>Jason Koehler</t>
  </si>
  <si>
    <t>Kevin Lee</t>
  </si>
  <si>
    <t>Jason Pahlman</t>
  </si>
  <si>
    <t>Jeff Kalina</t>
  </si>
  <si>
    <t>Steve Lee</t>
  </si>
  <si>
    <t>Song Pak</t>
  </si>
  <si>
    <t>Ben Brinkley</t>
  </si>
  <si>
    <t>Bill Pettersen</t>
  </si>
  <si>
    <t>Scott Price</t>
  </si>
  <si>
    <t>Bryan Schremp</t>
  </si>
  <si>
    <t>Rick McGuire</t>
  </si>
  <si>
    <t>David Guyer</t>
  </si>
  <si>
    <t>David Seibert</t>
  </si>
  <si>
    <t>P.K.</t>
  </si>
  <si>
    <t>Mark Sagar</t>
  </si>
  <si>
    <t>G.D</t>
  </si>
  <si>
    <t>Steve Dunning</t>
  </si>
  <si>
    <t>Alex Powell</t>
  </si>
  <si>
    <t>Bill Ritchie</t>
  </si>
  <si>
    <t>Jay Cho</t>
  </si>
  <si>
    <t>Connor Crowley</t>
  </si>
  <si>
    <t>Peter Buffo</t>
  </si>
  <si>
    <t>Kevin Kellogg</t>
  </si>
  <si>
    <t>David DeJong</t>
  </si>
  <si>
    <t>John Kimbrough</t>
  </si>
  <si>
    <t>Scott Burks</t>
  </si>
  <si>
    <t>Bud Hyett</t>
  </si>
  <si>
    <t>Frank Tevis</t>
  </si>
  <si>
    <t>Matt Daly</t>
  </si>
  <si>
    <t>Fred Zingleman</t>
  </si>
  <si>
    <t>Yong Choi</t>
  </si>
  <si>
    <t>Casey Schremp</t>
  </si>
  <si>
    <t>Mark Huber</t>
  </si>
  <si>
    <t>Barry Johnson</t>
  </si>
  <si>
    <t>Jason Guo</t>
  </si>
  <si>
    <t>Bruce Bailllee</t>
  </si>
  <si>
    <t>Jeff Frankowski</t>
  </si>
  <si>
    <t>David Fuller</t>
  </si>
  <si>
    <t>Lucy Liu</t>
  </si>
  <si>
    <t>Dave Hanen</t>
  </si>
  <si>
    <t>Nathan Hood</t>
  </si>
  <si>
    <t>Aaron Sporseen</t>
  </si>
  <si>
    <t>Tom Reagen</t>
  </si>
  <si>
    <t>Jeremy Suttles</t>
  </si>
  <si>
    <t>Peter Jaszczak</t>
  </si>
  <si>
    <t>Chris Vidrine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</si>
</sst>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-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1" fillId="2" borderId="0" xfId="0" applyFont="1" applyFill="1" applyAlignment="1">
      <alignment vertic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 wrapText="1"/>
    </xf>
    <xf numFmtId="164" fontId="1" fillId="0" borderId="0" xfId="0" quotePrefix="1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" fontId="1" fillId="0" borderId="0" xfId="0" quotePrefix="1" applyNumberFormat="1" applyFont="1" applyAlignment="1">
      <alignment vertical="center" wrapText="1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8AEE5-21BA-4224-875E-3CEC0083D9D2}">
  <dimension ref="A1:BA85"/>
  <sheetViews>
    <sheetView tabSelected="1" zoomScale="60" zoomScaleNormal="60" workbookViewId="0">
      <pane xSplit="2" ySplit="3" topLeftCell="C43" activePane="bottomRight" state="frozen"/>
      <selection pane="topRight" activeCell="C1" sqref="C1"/>
      <selection pane="bottomLeft" activeCell="A4" sqref="A4"/>
      <selection pane="bottomRight" activeCell="AC37" sqref="AC37"/>
    </sheetView>
  </sheetViews>
  <sheetFormatPr defaultRowHeight="15" customHeight="1" x14ac:dyDescent="0.25"/>
  <cols>
    <col min="1" max="1" width="21.7109375" customWidth="1"/>
    <col min="2" max="2" width="10.42578125" customWidth="1"/>
    <col min="3" max="3" width="8.140625" customWidth="1"/>
    <col min="4" max="4" width="4.42578125" customWidth="1"/>
    <col min="5" max="5" width="8.140625" customWidth="1"/>
    <col min="6" max="6" width="4.42578125" customWidth="1"/>
    <col min="7" max="7" width="8.140625" customWidth="1"/>
    <col min="8" max="8" width="4.42578125" customWidth="1"/>
    <col min="9" max="9" width="8.140625" customWidth="1"/>
    <col min="10" max="10" width="4.42578125" customWidth="1"/>
    <col min="11" max="11" width="8.140625" customWidth="1"/>
    <col min="12" max="12" width="4.42578125" customWidth="1"/>
    <col min="13" max="13" width="8.140625" customWidth="1"/>
    <col min="14" max="14" width="4.42578125" customWidth="1"/>
    <col min="15" max="15" width="8.140625" customWidth="1"/>
    <col min="16" max="16" width="4.42578125" customWidth="1"/>
    <col min="17" max="17" width="8.140625" customWidth="1"/>
    <col min="18" max="18" width="4.42578125" customWidth="1"/>
    <col min="19" max="19" width="8.140625" customWidth="1"/>
    <col min="20" max="20" width="4.42578125" customWidth="1"/>
    <col min="21" max="21" width="8.140625" customWidth="1"/>
    <col min="22" max="22" width="4.42578125" customWidth="1"/>
    <col min="23" max="23" width="8.140625" customWidth="1"/>
    <col min="24" max="24" width="4.42578125" customWidth="1"/>
    <col min="25" max="25" width="8.140625" customWidth="1"/>
    <col min="26" max="26" width="4.42578125" customWidth="1"/>
    <col min="27" max="27" width="8.140625" customWidth="1"/>
    <col min="28" max="28" width="4.42578125" customWidth="1"/>
    <col min="29" max="29" width="8.140625" customWidth="1"/>
    <col min="30" max="30" width="4.42578125" customWidth="1"/>
    <col min="31" max="31" width="8.140625" customWidth="1"/>
    <col min="32" max="32" width="4.42578125" customWidth="1"/>
    <col min="33" max="33" width="8.140625" customWidth="1"/>
    <col min="34" max="34" width="4.42578125" customWidth="1"/>
    <col min="35" max="35" width="8.140625" customWidth="1"/>
    <col min="36" max="36" width="4.42578125" customWidth="1"/>
    <col min="37" max="37" width="8.140625" customWidth="1"/>
    <col min="38" max="38" width="4.42578125" customWidth="1"/>
    <col min="39" max="39" width="8.140625" customWidth="1"/>
    <col min="40" max="40" width="4.42578125" customWidth="1"/>
    <col min="41" max="41" width="8.140625" customWidth="1"/>
    <col min="42" max="42" width="4.42578125" customWidth="1"/>
    <col min="43" max="43" width="8.140625" customWidth="1"/>
    <col min="44" max="44" width="4.42578125" customWidth="1"/>
    <col min="45" max="45" width="8.140625" customWidth="1"/>
    <col min="46" max="46" width="4.42578125" customWidth="1"/>
    <col min="47" max="47" width="8.140625" customWidth="1"/>
    <col min="48" max="48" width="4.42578125" customWidth="1"/>
    <col min="49" max="49" width="8.140625" customWidth="1"/>
    <col min="50" max="50" width="4.42578125" customWidth="1"/>
    <col min="51" max="51" width="14.28515625" style="4" customWidth="1"/>
    <col min="52" max="52" width="16.7109375" customWidth="1"/>
    <col min="53" max="53" width="10.140625" style="6" hidden="1" customWidth="1"/>
  </cols>
  <sheetData>
    <row r="1" spans="1:53" s="3" customFormat="1" ht="15" customHeight="1" x14ac:dyDescent="0.25">
      <c r="C1" s="13" t="s">
        <v>27</v>
      </c>
      <c r="D1" s="14"/>
      <c r="E1" s="14"/>
      <c r="F1" s="14"/>
      <c r="G1" s="11" t="s">
        <v>28</v>
      </c>
      <c r="H1" s="12"/>
      <c r="I1" s="12"/>
      <c r="J1" s="12"/>
      <c r="K1" s="11" t="s">
        <v>29</v>
      </c>
      <c r="L1" s="12"/>
      <c r="M1" s="12"/>
      <c r="N1" s="12"/>
      <c r="O1" s="11" t="s">
        <v>30</v>
      </c>
      <c r="P1" s="12"/>
      <c r="Q1" s="12"/>
      <c r="R1" s="12"/>
      <c r="S1" s="11" t="s">
        <v>31</v>
      </c>
      <c r="T1" s="12"/>
      <c r="U1" s="12"/>
      <c r="V1" s="12"/>
      <c r="W1" s="11" t="s">
        <v>32</v>
      </c>
      <c r="X1" s="12"/>
      <c r="Y1" s="12"/>
      <c r="Z1" s="12"/>
      <c r="AA1" s="11" t="s">
        <v>33</v>
      </c>
      <c r="AB1" s="12"/>
      <c r="AC1" s="12"/>
      <c r="AD1" s="12"/>
      <c r="AE1" s="11" t="s">
        <v>34</v>
      </c>
      <c r="AF1" s="12"/>
      <c r="AG1" s="12"/>
      <c r="AH1" s="12"/>
      <c r="AI1" s="11" t="s">
        <v>35</v>
      </c>
      <c r="AJ1" s="12"/>
      <c r="AK1" s="12"/>
      <c r="AL1" s="12"/>
      <c r="AM1" s="11" t="s">
        <v>36</v>
      </c>
      <c r="AN1" s="12"/>
      <c r="AO1" s="12"/>
      <c r="AP1" s="12"/>
      <c r="AQ1" s="11" t="s">
        <v>37</v>
      </c>
      <c r="AR1" s="12"/>
      <c r="AS1" s="12"/>
      <c r="AT1" s="12"/>
      <c r="AU1" s="11" t="s">
        <v>38</v>
      </c>
      <c r="AV1" s="12"/>
      <c r="AW1" s="12"/>
      <c r="AX1" s="12"/>
      <c r="AY1" s="8"/>
      <c r="AZ1" s="2"/>
      <c r="BA1" s="5"/>
    </row>
    <row r="2" spans="1:53" s="3" customFormat="1" ht="15" customHeight="1" x14ac:dyDescent="0.25">
      <c r="A2" s="2"/>
      <c r="B2" s="2"/>
      <c r="C2" s="10" t="s">
        <v>9</v>
      </c>
      <c r="D2" s="10"/>
      <c r="E2" s="10" t="s">
        <v>10</v>
      </c>
      <c r="F2" s="10"/>
      <c r="G2" s="10" t="s">
        <v>9</v>
      </c>
      <c r="H2" s="10"/>
      <c r="I2" s="10" t="s">
        <v>10</v>
      </c>
      <c r="J2" s="10"/>
      <c r="K2" s="10" t="s">
        <v>9</v>
      </c>
      <c r="L2" s="10"/>
      <c r="M2" s="10" t="s">
        <v>10</v>
      </c>
      <c r="N2" s="10"/>
      <c r="O2" s="10" t="s">
        <v>9</v>
      </c>
      <c r="P2" s="10"/>
      <c r="Q2" s="10" t="s">
        <v>10</v>
      </c>
      <c r="R2" s="10"/>
      <c r="S2" s="10" t="s">
        <v>9</v>
      </c>
      <c r="T2" s="10"/>
      <c r="U2" s="10" t="s">
        <v>10</v>
      </c>
      <c r="V2" s="10"/>
      <c r="W2" s="10" t="s">
        <v>9</v>
      </c>
      <c r="X2" s="10"/>
      <c r="Y2" s="10" t="s">
        <v>10</v>
      </c>
      <c r="Z2" s="10"/>
      <c r="AA2" s="10" t="s">
        <v>9</v>
      </c>
      <c r="AB2" s="10"/>
      <c r="AC2" s="10" t="s">
        <v>10</v>
      </c>
      <c r="AD2" s="10"/>
      <c r="AE2" s="10" t="s">
        <v>9</v>
      </c>
      <c r="AF2" s="10"/>
      <c r="AG2" s="10" t="s">
        <v>10</v>
      </c>
      <c r="AH2" s="10"/>
      <c r="AI2" s="10" t="s">
        <v>9</v>
      </c>
      <c r="AJ2" s="10"/>
      <c r="AK2" s="10" t="s">
        <v>10</v>
      </c>
      <c r="AL2" s="10"/>
      <c r="AM2" s="10" t="s">
        <v>9</v>
      </c>
      <c r="AN2" s="10"/>
      <c r="AO2" s="10" t="s">
        <v>10</v>
      </c>
      <c r="AP2" s="10"/>
      <c r="AQ2" s="10" t="s">
        <v>9</v>
      </c>
      <c r="AR2" s="10"/>
      <c r="AS2" s="10" t="s">
        <v>10</v>
      </c>
      <c r="AT2" s="10"/>
      <c r="AU2" s="10" t="s">
        <v>9</v>
      </c>
      <c r="AV2" s="10"/>
      <c r="AW2" s="10" t="s">
        <v>10</v>
      </c>
      <c r="AX2" s="10"/>
      <c r="AY2" s="8"/>
      <c r="AZ2" s="2"/>
      <c r="BA2" s="5"/>
    </row>
    <row r="3" spans="1:53" s="3" customFormat="1" ht="1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2</v>
      </c>
      <c r="F3" s="2" t="s">
        <v>3</v>
      </c>
      <c r="G3" s="2" t="s">
        <v>2</v>
      </c>
      <c r="H3" s="2" t="s">
        <v>3</v>
      </c>
      <c r="I3" s="2" t="s">
        <v>2</v>
      </c>
      <c r="J3" s="2" t="s">
        <v>3</v>
      </c>
      <c r="K3" s="2" t="s">
        <v>2</v>
      </c>
      <c r="L3" s="2" t="s">
        <v>3</v>
      </c>
      <c r="M3" s="2" t="s">
        <v>2</v>
      </c>
      <c r="N3" s="2" t="s">
        <v>3</v>
      </c>
      <c r="O3" s="2" t="s">
        <v>2</v>
      </c>
      <c r="P3" s="2" t="s">
        <v>3</v>
      </c>
      <c r="Q3" s="2" t="s">
        <v>2</v>
      </c>
      <c r="R3" s="2" t="s">
        <v>3</v>
      </c>
      <c r="S3" s="2" t="s">
        <v>2</v>
      </c>
      <c r="T3" s="2" t="s">
        <v>3</v>
      </c>
      <c r="U3" s="2" t="s">
        <v>2</v>
      </c>
      <c r="V3" s="2" t="s">
        <v>3</v>
      </c>
      <c r="W3" s="2" t="s">
        <v>2</v>
      </c>
      <c r="X3" s="2" t="s">
        <v>3</v>
      </c>
      <c r="Y3" s="2" t="s">
        <v>2</v>
      </c>
      <c r="Z3" s="2" t="s">
        <v>3</v>
      </c>
      <c r="AA3" s="2" t="s">
        <v>2</v>
      </c>
      <c r="AB3" s="2" t="s">
        <v>3</v>
      </c>
      <c r="AC3" s="2" t="s">
        <v>2</v>
      </c>
      <c r="AD3" s="2" t="s">
        <v>3</v>
      </c>
      <c r="AE3" s="2" t="s">
        <v>2</v>
      </c>
      <c r="AF3" s="2" t="s">
        <v>3</v>
      </c>
      <c r="AG3" s="2" t="s">
        <v>2</v>
      </c>
      <c r="AH3" s="2" t="s">
        <v>3</v>
      </c>
      <c r="AI3" s="2" t="s">
        <v>2</v>
      </c>
      <c r="AJ3" s="2" t="s">
        <v>3</v>
      </c>
      <c r="AK3" s="2" t="s">
        <v>2</v>
      </c>
      <c r="AL3" s="2" t="s">
        <v>3</v>
      </c>
      <c r="AM3" s="2" t="s">
        <v>2</v>
      </c>
      <c r="AN3" s="2" t="s">
        <v>3</v>
      </c>
      <c r="AO3" s="2" t="s">
        <v>2</v>
      </c>
      <c r="AP3" s="2" t="s">
        <v>3</v>
      </c>
      <c r="AQ3" s="2" t="s">
        <v>2</v>
      </c>
      <c r="AR3" s="2" t="s">
        <v>3</v>
      </c>
      <c r="AS3" s="2" t="s">
        <v>2</v>
      </c>
      <c r="AT3" s="2" t="s">
        <v>3</v>
      </c>
      <c r="AU3" s="2" t="s">
        <v>2</v>
      </c>
      <c r="AV3" s="2" t="s">
        <v>3</v>
      </c>
      <c r="AW3" s="2" t="s">
        <v>2</v>
      </c>
      <c r="AX3" s="2" t="s">
        <v>3</v>
      </c>
      <c r="AY3" s="8" t="s">
        <v>17</v>
      </c>
      <c r="AZ3" s="2" t="s">
        <v>6</v>
      </c>
      <c r="BA3" s="5" t="s">
        <v>4</v>
      </c>
    </row>
    <row r="4" spans="1:53" ht="15" customHeight="1" x14ac:dyDescent="0.25">
      <c r="A4" s="1" t="s">
        <v>23</v>
      </c>
      <c r="B4" s="1" t="s">
        <v>13</v>
      </c>
      <c r="C4" s="1">
        <v>239</v>
      </c>
      <c r="D4" s="1">
        <v>4</v>
      </c>
      <c r="E4" s="1">
        <v>228</v>
      </c>
      <c r="F4" s="1">
        <v>4</v>
      </c>
      <c r="G4" s="1">
        <v>238</v>
      </c>
      <c r="H4" s="1">
        <v>4</v>
      </c>
      <c r="I4" s="1">
        <v>232</v>
      </c>
      <c r="J4" s="1">
        <v>1</v>
      </c>
      <c r="K4" s="1">
        <v>245</v>
      </c>
      <c r="L4" s="1">
        <v>4</v>
      </c>
      <c r="M4" s="1">
        <v>242</v>
      </c>
      <c r="N4" s="1">
        <v>0</v>
      </c>
      <c r="O4" s="1">
        <v>241</v>
      </c>
      <c r="P4" s="1">
        <v>3</v>
      </c>
      <c r="Q4" s="1">
        <v>247</v>
      </c>
      <c r="R4" s="1">
        <v>5</v>
      </c>
      <c r="S4" s="1">
        <v>241</v>
      </c>
      <c r="T4" s="1">
        <v>4</v>
      </c>
      <c r="U4" s="1">
        <v>243</v>
      </c>
      <c r="V4" s="1">
        <v>3</v>
      </c>
      <c r="W4" s="1">
        <v>0</v>
      </c>
      <c r="X4" s="1">
        <v>0</v>
      </c>
      <c r="Y4" s="1">
        <v>0</v>
      </c>
      <c r="Z4" s="1">
        <v>0</v>
      </c>
      <c r="AA4" s="1">
        <v>0</v>
      </c>
      <c r="AB4" s="1">
        <v>0</v>
      </c>
      <c r="AC4" s="1">
        <v>0</v>
      </c>
      <c r="AD4" s="1">
        <v>0</v>
      </c>
      <c r="AE4" s="1">
        <v>243</v>
      </c>
      <c r="AF4" s="1">
        <v>4</v>
      </c>
      <c r="AG4" s="1">
        <v>241</v>
      </c>
      <c r="AH4" s="1">
        <v>7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0</v>
      </c>
      <c r="AP4" s="1">
        <v>0</v>
      </c>
      <c r="AQ4" s="1">
        <v>0</v>
      </c>
      <c r="AR4" s="1">
        <v>0</v>
      </c>
      <c r="AS4" s="1">
        <v>0</v>
      </c>
      <c r="AT4" s="1">
        <v>0</v>
      </c>
      <c r="AU4" s="1">
        <v>0</v>
      </c>
      <c r="AV4" s="1">
        <v>0</v>
      </c>
      <c r="AW4" s="1">
        <v>0</v>
      </c>
      <c r="AX4" s="1">
        <v>0</v>
      </c>
      <c r="AY4" s="9">
        <f>SUM(C4,E4,G4,I4,K4,M4,O4,Q4,S4,U4,W4,Y4,AA4,AC4,AE4,AG4,AI4,AK4,AM4,AO4,AQ4,AS4,AU4,AW4)/COUNTIF(C4:AX4,"&gt;50")</f>
        <v>240</v>
      </c>
      <c r="AZ4" s="4">
        <f>SUM(LARGE((C4,E4,G4,I4,K4,M4,O4,Q4,S4,U4,W4,Y4,AA4,AC4,AE4,AG4,AI4,AK4,AM4,AO4,AQ4,AS4,AU4,AW4),{1,2,3,4,5,6,7,8,9,10,11,12,13,14,15,16}))</f>
        <v>2880</v>
      </c>
      <c r="BA4" s="7" t="s">
        <v>16</v>
      </c>
    </row>
    <row r="5" spans="1:53" ht="15" customHeight="1" x14ac:dyDescent="0.25">
      <c r="A5" s="1" t="s">
        <v>7</v>
      </c>
      <c r="B5" s="1" t="s">
        <v>13</v>
      </c>
      <c r="C5" s="1">
        <v>248</v>
      </c>
      <c r="D5" s="1">
        <v>7</v>
      </c>
      <c r="E5" s="1">
        <v>245</v>
      </c>
      <c r="F5" s="1">
        <v>2</v>
      </c>
      <c r="G5" s="1">
        <v>232</v>
      </c>
      <c r="H5" s="1">
        <v>4</v>
      </c>
      <c r="I5" s="1">
        <v>238</v>
      </c>
      <c r="J5" s="1">
        <v>1</v>
      </c>
      <c r="K5" s="1">
        <v>244</v>
      </c>
      <c r="L5" s="1">
        <v>8</v>
      </c>
      <c r="M5" s="1">
        <v>239</v>
      </c>
      <c r="N5" s="1">
        <v>2</v>
      </c>
      <c r="O5" s="1">
        <v>247</v>
      </c>
      <c r="P5" s="1">
        <v>4</v>
      </c>
      <c r="Q5" s="1">
        <v>243</v>
      </c>
      <c r="R5" s="1">
        <v>6</v>
      </c>
      <c r="S5" s="1">
        <v>245</v>
      </c>
      <c r="T5" s="1">
        <v>5</v>
      </c>
      <c r="U5" s="1">
        <v>241</v>
      </c>
      <c r="V5" s="1">
        <v>8</v>
      </c>
      <c r="W5" s="1">
        <v>242</v>
      </c>
      <c r="X5" s="1">
        <v>4</v>
      </c>
      <c r="Y5" s="1">
        <v>243</v>
      </c>
      <c r="Z5" s="1">
        <v>3</v>
      </c>
      <c r="AA5" s="1">
        <v>241</v>
      </c>
      <c r="AB5" s="1">
        <v>3</v>
      </c>
      <c r="AC5" s="1">
        <v>246</v>
      </c>
      <c r="AD5" s="1">
        <v>3</v>
      </c>
      <c r="AE5" s="1">
        <v>232</v>
      </c>
      <c r="AF5" s="1">
        <v>3</v>
      </c>
      <c r="AG5" s="1">
        <v>236</v>
      </c>
      <c r="AH5" s="1">
        <v>3</v>
      </c>
      <c r="AI5" s="1">
        <v>0</v>
      </c>
      <c r="AJ5" s="1">
        <v>0</v>
      </c>
      <c r="AK5" s="1">
        <v>0</v>
      </c>
      <c r="AL5" s="1">
        <v>0</v>
      </c>
      <c r="AM5" s="1">
        <v>0</v>
      </c>
      <c r="AN5" s="1">
        <v>0</v>
      </c>
      <c r="AO5" s="1">
        <v>0</v>
      </c>
      <c r="AP5" s="1">
        <v>0</v>
      </c>
      <c r="AQ5" s="1">
        <v>0</v>
      </c>
      <c r="AR5" s="1">
        <v>0</v>
      </c>
      <c r="AS5" s="1">
        <v>0</v>
      </c>
      <c r="AT5" s="1">
        <v>0</v>
      </c>
      <c r="AU5" s="1">
        <v>0</v>
      </c>
      <c r="AV5" s="1">
        <v>0</v>
      </c>
      <c r="AW5" s="1">
        <v>0</v>
      </c>
      <c r="AX5" s="1">
        <v>0</v>
      </c>
      <c r="AY5" s="9">
        <f t="shared" ref="AY5:AY42" si="0">SUM(C5,E5,G5,I5,K5,M5,O5,Q5,S5,U5,W5,Y5,AA5,AC5,AE5,AG5,AI5,AK5,AM5,AO5,AQ5,AS5,AU5,AW5)/COUNTIF(C5:AX5,"&gt;50")</f>
        <v>241.375</v>
      </c>
      <c r="AZ5" s="4">
        <f>SUM(LARGE((C5,E5,G5,I5,K5,M5,O5,Q5,S5,U5,W5,Y5,AA5,AC5,AE5,AG5,AI5,AK5,AM5,AO5,AQ5,AS5,AU5,AW5),{1,2,3,4,5,6,7,8,9,10,11,12,13,14,15,16}))</f>
        <v>3862</v>
      </c>
      <c r="BA5" s="6">
        <f t="shared" ref="BA5:BA9" si="1">SUM(D5,F5,H5,J5,L5,N5,P5,R5,T5,V5,X5,Z5,AB5,AD5,AF5,AH5,AJ5,AL5,AN5,AP5,AR5,AT5,AV5,AX5)</f>
        <v>66</v>
      </c>
    </row>
    <row r="6" spans="1:53" ht="15" customHeight="1" x14ac:dyDescent="0.25">
      <c r="A6" s="1" t="s">
        <v>68</v>
      </c>
      <c r="B6" s="1" t="s">
        <v>13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226</v>
      </c>
      <c r="P6" s="1">
        <v>2</v>
      </c>
      <c r="Q6" s="1">
        <v>237</v>
      </c>
      <c r="R6" s="1">
        <v>4</v>
      </c>
      <c r="S6" s="1">
        <v>240</v>
      </c>
      <c r="T6" s="1">
        <v>3</v>
      </c>
      <c r="U6" s="1">
        <v>231</v>
      </c>
      <c r="V6" s="1">
        <v>4</v>
      </c>
      <c r="W6" s="1">
        <v>233</v>
      </c>
      <c r="X6" s="1">
        <v>4</v>
      </c>
      <c r="Y6" s="1">
        <v>239</v>
      </c>
      <c r="Z6" s="1">
        <v>4</v>
      </c>
      <c r="AA6" s="1">
        <v>239</v>
      </c>
      <c r="AB6" s="1">
        <v>2</v>
      </c>
      <c r="AC6" s="1">
        <v>237</v>
      </c>
      <c r="AD6" s="1">
        <v>3</v>
      </c>
      <c r="AE6" s="1">
        <v>236</v>
      </c>
      <c r="AF6" s="1">
        <v>5</v>
      </c>
      <c r="AG6" s="1">
        <v>229</v>
      </c>
      <c r="AH6" s="1">
        <v>2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9">
        <f t="shared" si="0"/>
        <v>234.7</v>
      </c>
      <c r="AZ6" s="4">
        <f>SUM(LARGE((C6,E6,G6,I6,K6,M6,O6,Q6,S6,U6,W6,Y6,AA6,AC6,AE6,AG6,AI6,AK6,AM6,AO6,AQ6,AS6,AU6,AW6),{1,2,3,4,5,6,7,8,9,10,11,12,13,14,15,16}))</f>
        <v>2347</v>
      </c>
      <c r="BA6" s="6">
        <f t="shared" si="1"/>
        <v>33</v>
      </c>
    </row>
    <row r="7" spans="1:53" ht="15" customHeight="1" x14ac:dyDescent="0.25">
      <c r="A7" s="1" t="s">
        <v>56</v>
      </c>
      <c r="B7" s="1" t="s">
        <v>13</v>
      </c>
      <c r="C7" s="1">
        <v>0</v>
      </c>
      <c r="D7" s="1">
        <v>0</v>
      </c>
      <c r="E7" s="1">
        <v>0</v>
      </c>
      <c r="F7" s="1">
        <v>0</v>
      </c>
      <c r="G7" s="1">
        <v>236</v>
      </c>
      <c r="H7" s="1">
        <v>4</v>
      </c>
      <c r="I7" s="1">
        <v>242</v>
      </c>
      <c r="J7" s="1">
        <v>3</v>
      </c>
      <c r="K7" s="1">
        <v>247</v>
      </c>
      <c r="L7" s="1">
        <v>6</v>
      </c>
      <c r="M7" s="1">
        <v>242</v>
      </c>
      <c r="N7" s="1">
        <v>4</v>
      </c>
      <c r="O7" s="1">
        <v>247</v>
      </c>
      <c r="P7" s="1">
        <v>8</v>
      </c>
      <c r="Q7" s="1">
        <v>247</v>
      </c>
      <c r="R7" s="1">
        <v>7</v>
      </c>
      <c r="S7" s="1">
        <v>245</v>
      </c>
      <c r="T7" s="1">
        <v>5</v>
      </c>
      <c r="U7" s="1">
        <v>246</v>
      </c>
      <c r="V7" s="1">
        <v>7</v>
      </c>
      <c r="W7" s="1">
        <v>236</v>
      </c>
      <c r="X7" s="1">
        <v>3</v>
      </c>
      <c r="Y7" s="1">
        <v>240</v>
      </c>
      <c r="Z7" s="1">
        <v>4</v>
      </c>
      <c r="AA7" s="1">
        <v>237</v>
      </c>
      <c r="AB7" s="1">
        <v>5</v>
      </c>
      <c r="AC7" s="1">
        <v>244</v>
      </c>
      <c r="AD7" s="1">
        <v>2</v>
      </c>
      <c r="AE7" s="1">
        <v>239</v>
      </c>
      <c r="AF7" s="1">
        <v>4</v>
      </c>
      <c r="AG7" s="1">
        <v>238</v>
      </c>
      <c r="AH7" s="1">
        <v>5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9">
        <f t="shared" si="0"/>
        <v>241.85714285714286</v>
      </c>
      <c r="AZ7" s="4">
        <f>SUM(LARGE((C7,E7,G7,I7,K7,M7,O7,Q7,S7,U7,W7,Y7,AA7,AC7,AE7,AG7,AI7,AK7,AM7,AO7,AQ7,AS7,AU7,AW7),{1,2,3,4,5,6,7,8,9,10,11,12,13,14,15,16}))</f>
        <v>3386</v>
      </c>
      <c r="BA7" s="7" t="s">
        <v>16</v>
      </c>
    </row>
    <row r="8" spans="1:53" ht="15" customHeight="1" x14ac:dyDescent="0.25">
      <c r="A8" s="1" t="s">
        <v>72</v>
      </c>
      <c r="B8" s="1" t="s">
        <v>13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230</v>
      </c>
      <c r="T8" s="1">
        <v>0</v>
      </c>
      <c r="U8" s="1">
        <v>234</v>
      </c>
      <c r="V8" s="1">
        <v>3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  <c r="AO8" s="1">
        <v>0</v>
      </c>
      <c r="AP8" s="1">
        <v>0</v>
      </c>
      <c r="AQ8" s="1">
        <v>0</v>
      </c>
      <c r="AR8" s="1">
        <v>0</v>
      </c>
      <c r="AS8" s="1">
        <v>0</v>
      </c>
      <c r="AT8" s="1">
        <v>0</v>
      </c>
      <c r="AU8" s="1">
        <v>0</v>
      </c>
      <c r="AV8" s="1">
        <v>0</v>
      </c>
      <c r="AW8" s="1">
        <v>0</v>
      </c>
      <c r="AX8" s="1">
        <v>0</v>
      </c>
      <c r="AY8" s="9">
        <f t="shared" si="0"/>
        <v>232</v>
      </c>
      <c r="AZ8" s="4">
        <f>SUM(LARGE((C8,E8,G8,I8,K8,M8,O8,Q8,S8,U8,W8,Y8,AA8,AC8,AE8,AG8,AI8,AK8,AM8,AO8,AQ8,AS8,AU8,AW8),{1,2,3,4,5,6,7,8,9,10,11,12,13,14,15,16}))</f>
        <v>464</v>
      </c>
      <c r="BA8" s="6">
        <f t="shared" ref="BA8" si="2">SUM(D8,F8,H8,J8,L8,N8,P8,R8,T8,V8,X8,Z8,AB8,AD8,AF8,AH8,AJ8,AL8,AN8,AP8,AR8,AT8,AV8,AX8)</f>
        <v>3</v>
      </c>
    </row>
    <row r="9" spans="1:53" ht="15" customHeight="1" x14ac:dyDescent="0.25">
      <c r="A9" s="1" t="s">
        <v>62</v>
      </c>
      <c r="B9" s="1" t="s">
        <v>13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245</v>
      </c>
      <c r="L9" s="1">
        <v>9</v>
      </c>
      <c r="M9" s="1">
        <v>237</v>
      </c>
      <c r="N9" s="1">
        <v>3</v>
      </c>
      <c r="O9" s="1">
        <v>240</v>
      </c>
      <c r="P9" s="1">
        <v>7</v>
      </c>
      <c r="Q9" s="1">
        <v>244</v>
      </c>
      <c r="R9" s="1">
        <v>3</v>
      </c>
      <c r="S9" s="1">
        <v>239</v>
      </c>
      <c r="T9" s="1">
        <v>4</v>
      </c>
      <c r="U9" s="1">
        <v>240</v>
      </c>
      <c r="V9" s="1">
        <v>3</v>
      </c>
      <c r="W9" s="1">
        <v>232</v>
      </c>
      <c r="X9" s="1">
        <v>0</v>
      </c>
      <c r="Y9" s="1">
        <v>243</v>
      </c>
      <c r="Z9" s="1">
        <v>5</v>
      </c>
      <c r="AA9" s="1">
        <v>0</v>
      </c>
      <c r="AB9" s="1">
        <v>0</v>
      </c>
      <c r="AC9" s="1">
        <v>0</v>
      </c>
      <c r="AD9" s="1">
        <v>0</v>
      </c>
      <c r="AE9" s="1">
        <v>242</v>
      </c>
      <c r="AF9" s="1">
        <v>1</v>
      </c>
      <c r="AG9" s="1">
        <v>238</v>
      </c>
      <c r="AH9" s="1">
        <v>5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0</v>
      </c>
      <c r="AQ9" s="1">
        <v>0</v>
      </c>
      <c r="AR9" s="1">
        <v>0</v>
      </c>
      <c r="AS9" s="1">
        <v>0</v>
      </c>
      <c r="AT9" s="1">
        <v>0</v>
      </c>
      <c r="AU9" s="1">
        <v>0</v>
      </c>
      <c r="AV9" s="1">
        <v>0</v>
      </c>
      <c r="AW9" s="1">
        <v>0</v>
      </c>
      <c r="AX9" s="1">
        <v>0</v>
      </c>
      <c r="AY9" s="9">
        <f t="shared" si="0"/>
        <v>240</v>
      </c>
      <c r="AZ9" s="4">
        <f>SUM(LARGE((C9,E9,G9,I9,K9,M9,O9,Q9,S9,U9,W9,Y9,AA9,AC9,AE9,AG9,AI9,AK9,AM9,AO9,AQ9,AS9,AU9,AW9),{1,2,3,4,5,6,7,8,9,10,11,12,13,14,15,16}))</f>
        <v>2400</v>
      </c>
      <c r="BA9" s="6">
        <f t="shared" si="1"/>
        <v>40</v>
      </c>
    </row>
    <row r="10" spans="1:53" ht="15" customHeight="1" x14ac:dyDescent="0.25">
      <c r="A10" s="1" t="s">
        <v>40</v>
      </c>
      <c r="B10" s="1" t="s">
        <v>13</v>
      </c>
      <c r="C10" s="1">
        <v>245</v>
      </c>
      <c r="D10" s="1">
        <v>2</v>
      </c>
      <c r="E10" s="1">
        <v>242</v>
      </c>
      <c r="F10" s="1">
        <v>3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241</v>
      </c>
      <c r="P10" s="1">
        <v>6</v>
      </c>
      <c r="Q10" s="1">
        <v>240</v>
      </c>
      <c r="R10" s="1">
        <v>2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244</v>
      </c>
      <c r="AB10" s="1">
        <v>6</v>
      </c>
      <c r="AC10" s="1">
        <v>243</v>
      </c>
      <c r="AD10" s="1">
        <v>6</v>
      </c>
      <c r="AE10" s="1">
        <v>235</v>
      </c>
      <c r="AF10" s="1">
        <v>0</v>
      </c>
      <c r="AG10" s="1">
        <v>229</v>
      </c>
      <c r="AH10" s="1">
        <v>1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>
        <v>0</v>
      </c>
      <c r="AR10" s="1">
        <v>0</v>
      </c>
      <c r="AS10" s="1">
        <v>0</v>
      </c>
      <c r="AT10" s="1">
        <v>0</v>
      </c>
      <c r="AU10" s="1">
        <v>0</v>
      </c>
      <c r="AV10" s="1">
        <v>0</v>
      </c>
      <c r="AW10" s="1">
        <v>0</v>
      </c>
      <c r="AX10" s="1">
        <v>0</v>
      </c>
      <c r="AY10" s="9">
        <f>SUM(C10,E10,G10,I10,K10,M10,O10,Q10,S10,U10,W10,Y10,AA10,AC10,AE10,AG10,AI10,AK10,AM10,AO10,AQ10,AS10,AU10,AW10)/COUNTIF(C10:AX10,"&gt;50")</f>
        <v>239.875</v>
      </c>
      <c r="AZ10" s="4">
        <f>SUM(LARGE((C10,E10,G10,I10,K10,M10,O10,Q10,S10,U10,W10,Y10,AA10,AC10,AE10,AG10,AI10,AK10,AM10,AO10,AQ10,AS10,AU10,AW10),{1,2,3,4,5,6,7,8,9,10,11,12,13,14,15,16}))</f>
        <v>1919</v>
      </c>
      <c r="BA10" s="7" t="s">
        <v>16</v>
      </c>
    </row>
    <row r="11" spans="1:53" ht="15" customHeight="1" x14ac:dyDescent="0.25">
      <c r="A11" s="1" t="s">
        <v>39</v>
      </c>
      <c r="B11" s="1" t="s">
        <v>13</v>
      </c>
      <c r="C11" s="1">
        <v>242</v>
      </c>
      <c r="D11" s="1">
        <v>4</v>
      </c>
      <c r="E11" s="1">
        <v>241</v>
      </c>
      <c r="F11" s="1">
        <v>5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242</v>
      </c>
      <c r="P11" s="1">
        <v>5</v>
      </c>
      <c r="Q11" s="1">
        <v>238</v>
      </c>
      <c r="R11" s="1">
        <v>3</v>
      </c>
      <c r="S11" s="1">
        <v>241</v>
      </c>
      <c r="T11" s="1">
        <v>5</v>
      </c>
      <c r="U11" s="1">
        <v>237</v>
      </c>
      <c r="V11" s="1">
        <v>3</v>
      </c>
      <c r="W11" s="1">
        <v>239</v>
      </c>
      <c r="X11" s="1">
        <v>7</v>
      </c>
      <c r="Y11" s="1">
        <v>236</v>
      </c>
      <c r="Z11" s="1">
        <v>5</v>
      </c>
      <c r="AA11" s="1">
        <v>0</v>
      </c>
      <c r="AB11" s="1">
        <v>0</v>
      </c>
      <c r="AC11" s="1">
        <v>0</v>
      </c>
      <c r="AD11" s="1">
        <v>0</v>
      </c>
      <c r="AE11" s="1">
        <v>241</v>
      </c>
      <c r="AF11" s="1">
        <v>6</v>
      </c>
      <c r="AG11" s="1">
        <v>248</v>
      </c>
      <c r="AH11" s="1">
        <v>3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9">
        <f t="shared" si="0"/>
        <v>240.5</v>
      </c>
      <c r="AZ11" s="4">
        <f>SUM(LARGE((C11,E11,G11,I11,K11,M11,O11,Q11,S11,U11,W11,Y11,AA11,AC11,AE11,AG11,AI11,AK11,AM11,AO11,AQ11,AS11,AU11,AW11),{1,2,3,4,5,6,7,8,9,10,11,12,13,14,15,16}))</f>
        <v>2405</v>
      </c>
      <c r="BA11" s="6">
        <f>SUM(D11,F11,H11,J11,L11,N11,P11,R11,T11,V11,X11,Z11,AB11,AD11,AF11,AH11,AJ11,AL11,AN11,AP11,AR11,AT11,AV11,AX11)</f>
        <v>46</v>
      </c>
    </row>
    <row r="12" spans="1:53" ht="15" customHeight="1" x14ac:dyDescent="0.25">
      <c r="A12" s="1" t="s">
        <v>41</v>
      </c>
      <c r="B12" s="1" t="s">
        <v>13</v>
      </c>
      <c r="C12" s="1">
        <v>239</v>
      </c>
      <c r="D12" s="1">
        <v>2</v>
      </c>
      <c r="E12" s="1">
        <v>244</v>
      </c>
      <c r="F12" s="1">
        <v>5</v>
      </c>
      <c r="G12" s="1">
        <v>239</v>
      </c>
      <c r="H12" s="1">
        <v>4</v>
      </c>
      <c r="I12" s="1">
        <v>235</v>
      </c>
      <c r="J12" s="1">
        <v>5</v>
      </c>
      <c r="K12" s="1">
        <v>235</v>
      </c>
      <c r="L12" s="1">
        <v>2</v>
      </c>
      <c r="M12" s="1">
        <v>245</v>
      </c>
      <c r="N12" s="1">
        <v>5</v>
      </c>
      <c r="O12" s="1">
        <v>242</v>
      </c>
      <c r="P12" s="1">
        <v>4</v>
      </c>
      <c r="Q12" s="1">
        <v>245</v>
      </c>
      <c r="R12" s="1">
        <v>6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9">
        <f>SUM(C12,E12,G12,I12,K12,M12,O12,Q12,S12,U12,W12,Y12,AA12,AC12,AE12,AG12,AI12,AK12,AM12,AO12,AQ12,AS12,AU12,AW12)/COUNTIF(C12:AX12,"&gt;50")</f>
        <v>240.5</v>
      </c>
      <c r="AZ12" s="4">
        <f>SUM(LARGE((C12,E12,G12,I12,K12,M12,O12,Q12,S12,U12,W12,Y12,AA12,AC12,AE12,AG12,AI12,AK12,AM12,AO12,AQ12,AS12,AU12,AW12),{1,2,3,4,5,6,7,8,9,10,11,12,13,14,15,16}))</f>
        <v>1924</v>
      </c>
      <c r="BA12" s="7" t="s">
        <v>16</v>
      </c>
    </row>
    <row r="13" spans="1:53" ht="15" customHeight="1" x14ac:dyDescent="0.25">
      <c r="A13" s="1" t="s">
        <v>52</v>
      </c>
      <c r="B13" s="1" t="s">
        <v>13</v>
      </c>
      <c r="C13" s="1">
        <v>239</v>
      </c>
      <c r="D13" s="1">
        <v>4</v>
      </c>
      <c r="E13" s="1">
        <v>234</v>
      </c>
      <c r="F13" s="1">
        <v>1</v>
      </c>
      <c r="G13" s="1">
        <v>237</v>
      </c>
      <c r="H13" s="1">
        <v>2</v>
      </c>
      <c r="I13" s="1">
        <v>236</v>
      </c>
      <c r="J13" s="1">
        <v>5</v>
      </c>
      <c r="K13" s="1">
        <v>245</v>
      </c>
      <c r="L13" s="1">
        <v>5</v>
      </c>
      <c r="M13" s="1">
        <v>242</v>
      </c>
      <c r="N13" s="1">
        <v>2</v>
      </c>
      <c r="O13" s="1">
        <v>240</v>
      </c>
      <c r="P13" s="1">
        <v>4</v>
      </c>
      <c r="Q13" s="1">
        <v>242</v>
      </c>
      <c r="R13" s="1">
        <v>2</v>
      </c>
      <c r="S13" s="1">
        <v>0</v>
      </c>
      <c r="T13" s="1">
        <v>0</v>
      </c>
      <c r="U13" s="1">
        <v>243</v>
      </c>
      <c r="V13" s="1">
        <v>3</v>
      </c>
      <c r="W13" s="1">
        <v>238</v>
      </c>
      <c r="X13" s="1">
        <v>2</v>
      </c>
      <c r="Y13" s="1">
        <v>241</v>
      </c>
      <c r="Z13" s="1">
        <v>4</v>
      </c>
      <c r="AA13" s="1">
        <v>243</v>
      </c>
      <c r="AB13" s="1">
        <v>3</v>
      </c>
      <c r="AC13" s="1">
        <v>244</v>
      </c>
      <c r="AD13" s="1">
        <v>7</v>
      </c>
      <c r="AE13" s="1">
        <v>237</v>
      </c>
      <c r="AF13" s="1">
        <v>3</v>
      </c>
      <c r="AG13" s="1">
        <v>241</v>
      </c>
      <c r="AH13" s="1">
        <v>2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9">
        <f>SUM(C13,E13,G13,I13,K13,M13,O13,Q13,S13,U13,W13,Y13,AA13,AC13,AE13,AG13,AI13,AK13,AM13,AO13,AQ13,AS13,AU13,AW13)/COUNTIF(C13:AX13,"&gt;50")</f>
        <v>240.13333333333333</v>
      </c>
      <c r="AZ13" s="4">
        <f>SUM(LARGE((C13,E13,G13,I13,K13,M13,O13,Q13,S13,U13,W13,Y13,AA13,AC13,AE13,AG13,AI13,AK13,AM13,AO13,AQ13,AS13,AU13,AW13),{1,2,3,4,5,6,7,8,9,10,11,12,13,14,15,16}))</f>
        <v>3602</v>
      </c>
      <c r="BA13" s="7" t="s">
        <v>16</v>
      </c>
    </row>
    <row r="14" spans="1:53" ht="15" customHeight="1" x14ac:dyDescent="0.25">
      <c r="A14" s="1" t="s">
        <v>18</v>
      </c>
      <c r="B14" s="1" t="s">
        <v>13</v>
      </c>
      <c r="C14" s="1">
        <v>238</v>
      </c>
      <c r="D14" s="1">
        <v>2</v>
      </c>
      <c r="E14" s="1">
        <v>237</v>
      </c>
      <c r="F14" s="1">
        <v>6</v>
      </c>
      <c r="G14" s="1">
        <v>241</v>
      </c>
      <c r="H14" s="1">
        <v>1</v>
      </c>
      <c r="I14" s="1">
        <v>235</v>
      </c>
      <c r="J14" s="1">
        <v>2</v>
      </c>
      <c r="K14" s="1">
        <v>243</v>
      </c>
      <c r="L14" s="1">
        <v>2</v>
      </c>
      <c r="M14" s="1">
        <v>242</v>
      </c>
      <c r="N14" s="1">
        <v>2</v>
      </c>
      <c r="O14" s="1">
        <v>0</v>
      </c>
      <c r="P14" s="1">
        <v>0</v>
      </c>
      <c r="Q14" s="1">
        <v>0</v>
      </c>
      <c r="R14" s="1">
        <v>0</v>
      </c>
      <c r="S14" s="1">
        <v>243</v>
      </c>
      <c r="T14" s="1">
        <v>3</v>
      </c>
      <c r="U14" s="1">
        <v>238</v>
      </c>
      <c r="V14" s="1">
        <v>2</v>
      </c>
      <c r="W14" s="1">
        <v>234</v>
      </c>
      <c r="X14" s="1">
        <v>2</v>
      </c>
      <c r="Y14" s="1">
        <v>235</v>
      </c>
      <c r="Z14" s="1">
        <v>1</v>
      </c>
      <c r="AA14" s="1">
        <v>0</v>
      </c>
      <c r="AB14" s="1">
        <v>0</v>
      </c>
      <c r="AC14" s="1">
        <v>0</v>
      </c>
      <c r="AD14" s="1">
        <v>0</v>
      </c>
      <c r="AE14" s="1">
        <v>233</v>
      </c>
      <c r="AF14" s="1">
        <v>3</v>
      </c>
      <c r="AG14" s="1">
        <v>232</v>
      </c>
      <c r="AH14" s="1">
        <v>5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9">
        <f>SUM(C14,E14,G14,I14,K14,M14,O14,Q14,S14,U14,W14,Y14,AA14,AC14,AE14,AG14,AI14,AK14,AM14,AO14,AQ14,AS14,AU14,AW14)/COUNTIF(C14:AX14,"&gt;50")</f>
        <v>237.58333333333334</v>
      </c>
      <c r="AZ14" s="4">
        <f>SUM(LARGE((C14,E14,G14,I14,K14,M14,O14,Q14,S14,U14,W14,Y14,AA14,AC14,AE14,AG14,AI14,AK14,AM14,AO14,AQ14,AS14,AU14,AW14),{1,2,3,4,5,6,7,8,9,10,11,12,13,14,15,16}))</f>
        <v>2851</v>
      </c>
      <c r="BA14" s="7" t="s">
        <v>16</v>
      </c>
    </row>
    <row r="15" spans="1:53" ht="15" customHeight="1" x14ac:dyDescent="0.25">
      <c r="A15" s="1" t="s">
        <v>19</v>
      </c>
      <c r="B15" s="1" t="s">
        <v>13</v>
      </c>
      <c r="C15" s="1">
        <v>235</v>
      </c>
      <c r="D15" s="1">
        <v>3</v>
      </c>
      <c r="E15" s="1">
        <v>240</v>
      </c>
      <c r="F15" s="1">
        <v>4</v>
      </c>
      <c r="G15" s="1">
        <v>228</v>
      </c>
      <c r="H15" s="1">
        <v>1</v>
      </c>
      <c r="I15" s="1">
        <v>235</v>
      </c>
      <c r="J15" s="1">
        <v>1</v>
      </c>
      <c r="K15" s="1">
        <v>235</v>
      </c>
      <c r="L15" s="1">
        <v>3</v>
      </c>
      <c r="M15" s="1">
        <v>233</v>
      </c>
      <c r="N15" s="1">
        <v>4</v>
      </c>
      <c r="O15" s="1">
        <v>244</v>
      </c>
      <c r="P15" s="1">
        <v>4</v>
      </c>
      <c r="Q15" s="1">
        <v>237</v>
      </c>
      <c r="R15" s="1">
        <v>4</v>
      </c>
      <c r="S15" s="1">
        <v>244</v>
      </c>
      <c r="T15" s="1">
        <v>6</v>
      </c>
      <c r="U15" s="1">
        <v>240</v>
      </c>
      <c r="V15" s="1">
        <v>5</v>
      </c>
      <c r="W15" s="1">
        <v>237</v>
      </c>
      <c r="X15" s="1">
        <v>2</v>
      </c>
      <c r="Y15" s="1">
        <v>244</v>
      </c>
      <c r="Z15" s="1">
        <v>3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9">
        <f t="shared" si="0"/>
        <v>237.66666666666666</v>
      </c>
      <c r="AZ15" s="4">
        <f>SUM(LARGE((C15,E15,G15,I15,K15,M15,O15,Q15,S15,U15,W15,Y15,AA15,AC15,AE15,AG15,AI15,AK15,AM15,AO15,AQ15,AS15,AU15,AW15),{1,2,3,4,5,6,7,8,9,10,11,12,13,14,15,16}))</f>
        <v>2852</v>
      </c>
      <c r="BA15" s="6">
        <f t="shared" ref="BA15" si="3">SUM(D15,F15,H15,J15,L15,N15,P15,R15,T15,V15,X15,Z15,AB15,AD15,AF15,AH15,AJ15,AL15,AN15,AP15,AR15,AT15,AV15,AX15)</f>
        <v>40</v>
      </c>
    </row>
    <row r="16" spans="1:53" ht="15" customHeight="1" x14ac:dyDescent="0.25">
      <c r="A16" s="1" t="s">
        <v>21</v>
      </c>
      <c r="B16" s="1" t="s">
        <v>13</v>
      </c>
      <c r="C16" s="1">
        <v>240</v>
      </c>
      <c r="D16" s="1">
        <v>3</v>
      </c>
      <c r="E16" s="1">
        <v>239</v>
      </c>
      <c r="F16" s="1">
        <v>3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238</v>
      </c>
      <c r="T16" s="1">
        <v>5</v>
      </c>
      <c r="U16" s="1">
        <v>240</v>
      </c>
      <c r="V16" s="1">
        <v>2</v>
      </c>
      <c r="W16" s="1">
        <v>236</v>
      </c>
      <c r="X16" s="1">
        <v>2</v>
      </c>
      <c r="Y16" s="1">
        <v>240</v>
      </c>
      <c r="Z16" s="1">
        <v>3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  <c r="AY16" s="9">
        <f>SUM(C16,E16,G16,I16,K16,M16,O16,Q16,S16,U16,W16,Y16,AA16,AC16,AE16,AG16,AI16,AK16,AM16,AO16,AQ16,AS16,AU16,AW16)/COUNTIF(C16:AX16,"&gt;50")</f>
        <v>238.83333333333334</v>
      </c>
      <c r="AZ16" s="4">
        <f>SUM(LARGE((C16,E16,G16,I16,K16,M16,O16,Q16,S16,U16,W16,Y16,AA16,AC16,AE16,AG16,AI16,AK16,AM16,AO16,AQ16,AS16,AU16,AW16),{1,2,3,4,5,6,7,8,9,10,11,12,13,14,15,16}))</f>
        <v>1433</v>
      </c>
      <c r="BA16" s="7" t="s">
        <v>16</v>
      </c>
    </row>
    <row r="17" spans="1:53" ht="15" customHeight="1" x14ac:dyDescent="0.25">
      <c r="A17" s="1" t="s">
        <v>5</v>
      </c>
      <c r="B17" s="1" t="s">
        <v>13</v>
      </c>
      <c r="C17" s="1">
        <v>245</v>
      </c>
      <c r="D17" s="1">
        <v>4</v>
      </c>
      <c r="E17" s="1">
        <v>244</v>
      </c>
      <c r="F17" s="1">
        <v>8</v>
      </c>
      <c r="G17" s="1">
        <v>240</v>
      </c>
      <c r="H17" s="1">
        <v>5</v>
      </c>
      <c r="I17" s="1">
        <v>243</v>
      </c>
      <c r="J17" s="1">
        <v>2</v>
      </c>
      <c r="K17" s="1">
        <v>246</v>
      </c>
      <c r="L17" s="1">
        <v>9</v>
      </c>
      <c r="M17" s="1">
        <v>245</v>
      </c>
      <c r="N17" s="1">
        <v>6</v>
      </c>
      <c r="O17" s="1">
        <v>245</v>
      </c>
      <c r="P17" s="1">
        <v>6</v>
      </c>
      <c r="Q17" s="1">
        <v>247</v>
      </c>
      <c r="R17" s="1">
        <v>6</v>
      </c>
      <c r="S17" s="1">
        <v>246</v>
      </c>
      <c r="T17" s="1">
        <v>6</v>
      </c>
      <c r="U17" s="1">
        <v>245</v>
      </c>
      <c r="V17" s="1">
        <v>5</v>
      </c>
      <c r="W17" s="1">
        <v>247</v>
      </c>
      <c r="X17" s="1">
        <v>8</v>
      </c>
      <c r="Y17" s="1">
        <v>245</v>
      </c>
      <c r="Z17" s="1">
        <v>10</v>
      </c>
      <c r="AA17" s="1">
        <v>247</v>
      </c>
      <c r="AB17" s="1">
        <v>7</v>
      </c>
      <c r="AC17" s="1">
        <v>246</v>
      </c>
      <c r="AD17" s="1">
        <v>4</v>
      </c>
      <c r="AE17" s="1">
        <v>247</v>
      </c>
      <c r="AF17" s="1">
        <v>7</v>
      </c>
      <c r="AG17" s="1">
        <v>242</v>
      </c>
      <c r="AH17" s="1">
        <v>5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>
        <v>0</v>
      </c>
      <c r="AR17" s="1">
        <v>0</v>
      </c>
      <c r="AS17" s="1">
        <v>0</v>
      </c>
      <c r="AT17" s="1">
        <v>0</v>
      </c>
      <c r="AU17" s="1">
        <v>0</v>
      </c>
      <c r="AV17" s="1">
        <v>0</v>
      </c>
      <c r="AW17" s="1">
        <v>0</v>
      </c>
      <c r="AX17" s="1">
        <v>0</v>
      </c>
      <c r="AY17" s="9">
        <f>SUM(C17,E17,G17,I17,K17,M17,O17,Q17,S17,U17,W17,Y17,AA17,AC17,AE17,AG17,AI17,AK17,AM17,AO17,AQ17,AS17,AU17,AW17)/COUNTIF(C17:AX17,"&gt;50")</f>
        <v>245</v>
      </c>
      <c r="AZ17" s="4">
        <f>SUM(LARGE((C17,E17,G17,I17,K17,M17,O17,Q17,S17,U17,W17,Y17,AA17,AC17,AE17,AG17,AI17,AK17,AM17,AO17,AQ17,AS17,AU17,AW17),{1,2,3,4,5,6,7,8,9,10,11,12,13,14,15,16}))</f>
        <v>3920</v>
      </c>
      <c r="BA17" s="6">
        <f>SUM(D17,F17,H17,J17,L17,N17,P17,R17,T17,V17,X17,Z17,AB17,AD17,AF17,AH17,AJ17,AL17,AN17,AP17,AR17,AT17,AV17,AX17)</f>
        <v>98</v>
      </c>
    </row>
    <row r="18" spans="1:53" ht="15" customHeight="1" x14ac:dyDescent="0.25">
      <c r="A18" s="1" t="s">
        <v>69</v>
      </c>
      <c r="B18" s="1" t="s">
        <v>13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241</v>
      </c>
      <c r="P18" s="1">
        <v>0</v>
      </c>
      <c r="Q18" s="1">
        <v>241</v>
      </c>
      <c r="R18" s="1">
        <v>3</v>
      </c>
      <c r="S18" s="1">
        <v>240</v>
      </c>
      <c r="T18" s="1">
        <v>4</v>
      </c>
      <c r="U18" s="1">
        <v>241</v>
      </c>
      <c r="V18" s="1">
        <v>4</v>
      </c>
      <c r="W18" s="1">
        <v>242</v>
      </c>
      <c r="X18" s="1">
        <v>7</v>
      </c>
      <c r="Y18" s="1">
        <v>228</v>
      </c>
      <c r="Z18" s="1">
        <v>0</v>
      </c>
      <c r="AA18" s="1">
        <v>241</v>
      </c>
      <c r="AB18" s="1">
        <v>1</v>
      </c>
      <c r="AC18" s="1">
        <v>236</v>
      </c>
      <c r="AD18" s="1">
        <v>1</v>
      </c>
      <c r="AE18" s="1">
        <v>233</v>
      </c>
      <c r="AF18" s="1">
        <v>2</v>
      </c>
      <c r="AG18" s="1">
        <v>238</v>
      </c>
      <c r="AH18" s="1">
        <v>2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  <c r="AY18" s="9">
        <f>SUM(C18,E18,G18,I18,K18,M18,O18,Q18,S18,U18,W18,Y18,AA18,AC18,AE18,AG18,AI18,AK18,AM18,AO18,AQ18,AS18,AU18,AW18)/COUNTIF(C18:AX18,"&gt;50")</f>
        <v>238.1</v>
      </c>
      <c r="AZ18" s="4">
        <f>SUM(LARGE((C18,E18,G18,I18,K18,M18,O18,Q18,S18,U18,W18,Y18,AA18,AC18,AE18,AG18,AI18,AK18,AM18,AO18,AQ18,AS18,AU18,AW18),{1,2,3,4,5,6,7,8,9,10,11,12,13,14,15,16}))</f>
        <v>2381</v>
      </c>
      <c r="BA18" s="6">
        <f t="shared" ref="BA18:BA22" si="4">SUM(D18,F18,H18,J18,L18,N18,P18,R18,T18,V18,X18,Z18,AB18,AD18,AF18,AH18,AJ18,AL18,AN18,AP18,AR18,AT18,AV18,AX18)</f>
        <v>24</v>
      </c>
    </row>
    <row r="19" spans="1:53" ht="15" customHeight="1" x14ac:dyDescent="0.25">
      <c r="A19" s="1"/>
      <c r="B19" s="1" t="s">
        <v>13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9"/>
      <c r="AZ19" s="4">
        <f>SUM(LARGE((C19,E19,G19,I19,K19,M19,O19,Q19,S19,U19,W19,Y19,AA19,AC19,AE19,AG19,AI19,AK19,AM19,AO19,AQ19,AS19,AU19,AW19),{1,2,3,4,5,6,7,8,9,10,11,12,13,14,15,16}))</f>
        <v>0</v>
      </c>
      <c r="BA19" s="6">
        <f t="shared" si="4"/>
        <v>0</v>
      </c>
    </row>
    <row r="20" spans="1:53" ht="15" customHeight="1" x14ac:dyDescent="0.25">
      <c r="A20" s="1"/>
      <c r="B20" s="1" t="s">
        <v>13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9"/>
      <c r="AZ20" s="4">
        <f>SUM(LARGE((C20,E20,G20,I20,K20,M20,O20,Q20,S20,U20,W20,Y20,AA20,AC20,AE20,AG20,AI20,AK20,AM20,AO20,AQ20,AS20,AU20,AW20),{1,2,3,4,5,6,7,8,9,10,11,12,13,14,15,16}))</f>
        <v>0</v>
      </c>
      <c r="BA20" s="6">
        <f t="shared" si="4"/>
        <v>0</v>
      </c>
    </row>
    <row r="21" spans="1:53" ht="15" customHeight="1" x14ac:dyDescent="0.25">
      <c r="A21" s="1"/>
      <c r="B21" s="1" t="s">
        <v>13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9"/>
      <c r="AZ21" s="4">
        <f>SUM(LARGE((C21,E21,G21,I21,K21,M21,O21,Q21,S21,U21,W21,Y21,AA21,AC21,AE21,AG21,AI21,AK21,AM21,AO21,AQ21,AS21,AU21,AW21),{1,2,3,4,5,6,7,8,9,10,11,12,13,14,15,16}))</f>
        <v>0</v>
      </c>
      <c r="BA21" s="6">
        <f t="shared" si="4"/>
        <v>0</v>
      </c>
    </row>
    <row r="22" spans="1:53" ht="15" customHeight="1" x14ac:dyDescent="0.25">
      <c r="A22" s="1"/>
      <c r="B22" s="1" t="s">
        <v>13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0</v>
      </c>
      <c r="AN22" s="1">
        <v>0</v>
      </c>
      <c r="AO22" s="1">
        <v>0</v>
      </c>
      <c r="AP22" s="1">
        <v>0</v>
      </c>
      <c r="AQ22" s="1">
        <v>0</v>
      </c>
      <c r="AR22" s="1">
        <v>0</v>
      </c>
      <c r="AS22" s="1">
        <v>0</v>
      </c>
      <c r="AT22" s="1">
        <v>0</v>
      </c>
      <c r="AU22" s="1">
        <v>0</v>
      </c>
      <c r="AV22" s="1">
        <v>0</v>
      </c>
      <c r="AW22" s="1">
        <v>0</v>
      </c>
      <c r="AX22" s="1">
        <v>0</v>
      </c>
      <c r="AY22" s="9"/>
      <c r="AZ22" s="4">
        <f>SUM(LARGE((C22,E22,G22,I22,K22,M22,O22,Q22,S22,U22,W22,Y22,AA22,AC22,AE22,AG22,AI22,AK22,AM22,AO22,AQ22,AS22,AU22,AW22),{1,2,3,4,5,6,7,8,9,10,11,12,13,14,15,16}))</f>
        <v>0</v>
      </c>
      <c r="BA22" s="6">
        <f t="shared" si="4"/>
        <v>0</v>
      </c>
    </row>
    <row r="23" spans="1:53" ht="15" customHeight="1" x14ac:dyDescent="0.25">
      <c r="AW23" s="1"/>
      <c r="AX23" s="1"/>
      <c r="AY23" s="9"/>
    </row>
    <row r="25" spans="1:53" ht="15" customHeight="1" x14ac:dyDescent="0.25">
      <c r="A25" s="1" t="s">
        <v>59</v>
      </c>
      <c r="B25" s="1" t="s">
        <v>15</v>
      </c>
      <c r="C25" s="1">
        <v>0</v>
      </c>
      <c r="D25" s="1">
        <v>0</v>
      </c>
      <c r="E25" s="1">
        <v>0</v>
      </c>
      <c r="F25" s="1">
        <v>0</v>
      </c>
      <c r="G25" s="1">
        <v>224</v>
      </c>
      <c r="H25" s="1">
        <v>1</v>
      </c>
      <c r="I25" s="1">
        <v>235</v>
      </c>
      <c r="J25" s="1">
        <v>1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234</v>
      </c>
      <c r="T25" s="1">
        <v>2</v>
      </c>
      <c r="U25" s="1">
        <v>236</v>
      </c>
      <c r="V25" s="1">
        <v>4</v>
      </c>
      <c r="W25" s="1">
        <v>237</v>
      </c>
      <c r="X25" s="1">
        <v>4</v>
      </c>
      <c r="Y25" s="1">
        <v>219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229</v>
      </c>
      <c r="AF25" s="1">
        <v>2</v>
      </c>
      <c r="AG25" s="1">
        <v>228</v>
      </c>
      <c r="AH25" s="1">
        <v>3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>
        <v>0</v>
      </c>
      <c r="AR25" s="1">
        <v>0</v>
      </c>
      <c r="AS25" s="1">
        <v>0</v>
      </c>
      <c r="AT25" s="1">
        <v>0</v>
      </c>
      <c r="AU25" s="1">
        <v>0</v>
      </c>
      <c r="AV25" s="1">
        <v>0</v>
      </c>
      <c r="AW25" s="1">
        <v>0</v>
      </c>
      <c r="AX25" s="1">
        <v>0</v>
      </c>
      <c r="AY25" s="9">
        <f>SUM(C25,E25,G25,I25,K25,M25,O25,Q25,S25,U25,W25,Y25,AA25,AC25,AE25,AG25,AI25,AK25,AM25,AO25,AQ25,AS25,AU25,AW25)/COUNTIF(C25:AX25,"&gt;50")</f>
        <v>230.25</v>
      </c>
      <c r="AZ25" s="4" t="s">
        <v>16</v>
      </c>
      <c r="BA25" s="7" t="s">
        <v>16</v>
      </c>
    </row>
    <row r="26" spans="1:53" ht="15" customHeight="1" x14ac:dyDescent="0.25">
      <c r="A26" s="1" t="s">
        <v>20</v>
      </c>
      <c r="B26" s="1" t="s">
        <v>15</v>
      </c>
      <c r="C26" s="1">
        <v>240</v>
      </c>
      <c r="D26" s="1">
        <v>2</v>
      </c>
      <c r="E26" s="1">
        <v>228</v>
      </c>
      <c r="F26" s="1">
        <v>1</v>
      </c>
      <c r="G26" s="1">
        <v>234</v>
      </c>
      <c r="H26" s="1">
        <v>2</v>
      </c>
      <c r="I26" s="1">
        <v>221</v>
      </c>
      <c r="J26" s="1">
        <v>1</v>
      </c>
      <c r="K26" s="1">
        <v>226</v>
      </c>
      <c r="L26" s="1">
        <v>4</v>
      </c>
      <c r="M26" s="1">
        <v>230</v>
      </c>
      <c r="N26" s="1">
        <v>4</v>
      </c>
      <c r="O26" s="1">
        <v>0</v>
      </c>
      <c r="P26" s="1">
        <v>0</v>
      </c>
      <c r="Q26" s="1">
        <v>0</v>
      </c>
      <c r="R26" s="1">
        <v>0</v>
      </c>
      <c r="S26" s="1">
        <v>233</v>
      </c>
      <c r="T26" s="1">
        <v>3</v>
      </c>
      <c r="U26" s="1">
        <v>223</v>
      </c>
      <c r="V26" s="1">
        <v>1</v>
      </c>
      <c r="W26" s="1">
        <v>226</v>
      </c>
      <c r="X26" s="1">
        <v>1</v>
      </c>
      <c r="Y26" s="1">
        <v>232</v>
      </c>
      <c r="Z26" s="1">
        <v>3</v>
      </c>
      <c r="AA26" s="1">
        <v>0</v>
      </c>
      <c r="AB26" s="1">
        <v>0</v>
      </c>
      <c r="AC26" s="1">
        <v>0</v>
      </c>
      <c r="AD26" s="1">
        <v>0</v>
      </c>
      <c r="AE26" s="1">
        <v>225</v>
      </c>
      <c r="AF26" s="1">
        <v>2</v>
      </c>
      <c r="AG26" s="1">
        <v>212</v>
      </c>
      <c r="AH26" s="1">
        <v>1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>
        <v>0</v>
      </c>
      <c r="AR26" s="1">
        <v>0</v>
      </c>
      <c r="AS26" s="1">
        <v>0</v>
      </c>
      <c r="AT26" s="1">
        <v>0</v>
      </c>
      <c r="AU26" s="1">
        <v>0</v>
      </c>
      <c r="AV26" s="1">
        <v>0</v>
      </c>
      <c r="AW26" s="1">
        <v>0</v>
      </c>
      <c r="AX26" s="1">
        <v>0</v>
      </c>
      <c r="AY26" s="9">
        <f>SUM(C26,E26,G26,I26,K26,M26,O26,Q26,S26,U26,W26,Y26,AA26,AC26,AE26,AG26,AI26,AK26,AM26,AO26,AQ26,AS26,AU26,AW26)/COUNTIF(C26:AX26,"&gt;50")</f>
        <v>227.5</v>
      </c>
      <c r="AZ26" s="4" t="s">
        <v>16</v>
      </c>
      <c r="BA26" s="7" t="s">
        <v>16</v>
      </c>
    </row>
    <row r="27" spans="1:53" ht="15" customHeight="1" x14ac:dyDescent="0.25">
      <c r="A27" s="1" t="s">
        <v>25</v>
      </c>
      <c r="B27" s="1" t="s">
        <v>15</v>
      </c>
      <c r="C27" s="1">
        <v>230</v>
      </c>
      <c r="D27" s="1">
        <v>2</v>
      </c>
      <c r="E27" s="1">
        <v>229</v>
      </c>
      <c r="F27" s="1">
        <v>1</v>
      </c>
      <c r="G27" s="1">
        <v>229</v>
      </c>
      <c r="H27" s="1">
        <v>0</v>
      </c>
      <c r="I27" s="1">
        <v>214</v>
      </c>
      <c r="J27" s="1">
        <v>0</v>
      </c>
      <c r="K27" s="1">
        <v>224</v>
      </c>
      <c r="L27" s="1">
        <v>2</v>
      </c>
      <c r="M27" s="1">
        <v>235</v>
      </c>
      <c r="N27" s="1">
        <v>3</v>
      </c>
      <c r="O27" s="1">
        <v>223</v>
      </c>
      <c r="P27" s="1">
        <v>1</v>
      </c>
      <c r="Q27" s="1">
        <v>227</v>
      </c>
      <c r="R27" s="1">
        <v>0</v>
      </c>
      <c r="S27" s="1">
        <v>230</v>
      </c>
      <c r="T27" s="1">
        <v>3</v>
      </c>
      <c r="U27" s="1">
        <v>228</v>
      </c>
      <c r="V27" s="1">
        <v>3</v>
      </c>
      <c r="W27" s="1">
        <v>235</v>
      </c>
      <c r="X27" s="1">
        <v>1</v>
      </c>
      <c r="Y27" s="1">
        <v>227</v>
      </c>
      <c r="Z27" s="1">
        <v>2</v>
      </c>
      <c r="AA27" s="1">
        <v>228</v>
      </c>
      <c r="AB27" s="1">
        <v>1</v>
      </c>
      <c r="AC27" s="1">
        <v>245</v>
      </c>
      <c r="AD27" s="1">
        <v>3</v>
      </c>
      <c r="AE27" s="1">
        <v>229</v>
      </c>
      <c r="AF27" s="1">
        <v>3</v>
      </c>
      <c r="AG27" s="1">
        <v>231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0</v>
      </c>
      <c r="AR27" s="1">
        <v>0</v>
      </c>
      <c r="AS27" s="1">
        <v>0</v>
      </c>
      <c r="AT27" s="1">
        <v>0</v>
      </c>
      <c r="AU27" s="1">
        <v>0</v>
      </c>
      <c r="AV27" s="1">
        <v>0</v>
      </c>
      <c r="AW27" s="1">
        <v>0</v>
      </c>
      <c r="AX27" s="1">
        <v>0</v>
      </c>
      <c r="AY27" s="9">
        <f t="shared" si="0"/>
        <v>229</v>
      </c>
      <c r="AZ27" s="4" t="s">
        <v>16</v>
      </c>
      <c r="BA27" s="7" t="s">
        <v>16</v>
      </c>
    </row>
    <row r="28" spans="1:53" ht="15" customHeight="1" x14ac:dyDescent="0.25">
      <c r="A28" s="1" t="s">
        <v>8</v>
      </c>
      <c r="B28" s="1" t="s">
        <v>15</v>
      </c>
      <c r="C28" s="1">
        <v>236</v>
      </c>
      <c r="D28" s="1">
        <v>2</v>
      </c>
      <c r="E28" s="1">
        <v>237</v>
      </c>
      <c r="F28" s="1">
        <v>5</v>
      </c>
      <c r="G28" s="1">
        <v>0</v>
      </c>
      <c r="H28" s="1">
        <v>0</v>
      </c>
      <c r="I28" s="1">
        <v>0</v>
      </c>
      <c r="J28" s="1">
        <v>0</v>
      </c>
      <c r="K28" s="1">
        <v>237</v>
      </c>
      <c r="L28" s="1">
        <v>3</v>
      </c>
      <c r="M28" s="1">
        <v>230</v>
      </c>
      <c r="N28" s="1">
        <v>3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236</v>
      </c>
      <c r="X28" s="1">
        <v>1</v>
      </c>
      <c r="Y28" s="1">
        <v>226</v>
      </c>
      <c r="Z28" s="1">
        <v>2</v>
      </c>
      <c r="AA28" s="1">
        <v>243</v>
      </c>
      <c r="AB28" s="1">
        <v>5</v>
      </c>
      <c r="AC28" s="1">
        <v>235</v>
      </c>
      <c r="AD28" s="1">
        <v>2</v>
      </c>
      <c r="AE28" s="1">
        <v>236</v>
      </c>
      <c r="AF28" s="1">
        <v>8</v>
      </c>
      <c r="AG28" s="1">
        <v>237</v>
      </c>
      <c r="AH28" s="1">
        <v>7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0</v>
      </c>
      <c r="AU28" s="1">
        <v>0</v>
      </c>
      <c r="AV28" s="1">
        <v>0</v>
      </c>
      <c r="AW28" s="1">
        <v>0</v>
      </c>
      <c r="AX28" s="1">
        <v>0</v>
      </c>
      <c r="AY28" s="9">
        <f t="shared" si="0"/>
        <v>235.3</v>
      </c>
      <c r="AZ28" s="4" t="s">
        <v>16</v>
      </c>
      <c r="BA28" s="6">
        <f>SUM(D28,F28,H28,J28,L28,N28,P28,R28,T28,V28,X28,Z28,AB28,AD28,AF28,AH28,AJ28,AL28,AN28,AP28,AR28,AT28,AV28,AX28)</f>
        <v>38</v>
      </c>
    </row>
    <row r="29" spans="1:53" ht="15" customHeight="1" x14ac:dyDescent="0.25">
      <c r="A29" s="1" t="s">
        <v>74</v>
      </c>
      <c r="B29" s="1" t="s">
        <v>15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219</v>
      </c>
      <c r="T29" s="1">
        <v>3</v>
      </c>
      <c r="U29" s="1">
        <v>234</v>
      </c>
      <c r="V29" s="1">
        <v>2</v>
      </c>
      <c r="W29" s="1">
        <v>230</v>
      </c>
      <c r="X29" s="1">
        <v>3</v>
      </c>
      <c r="Y29" s="1">
        <v>237</v>
      </c>
      <c r="Z29" s="1">
        <v>4</v>
      </c>
      <c r="AA29" s="1">
        <v>238</v>
      </c>
      <c r="AB29" s="1">
        <v>6</v>
      </c>
      <c r="AC29" s="1">
        <v>239</v>
      </c>
      <c r="AD29" s="1">
        <v>6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>
        <v>0</v>
      </c>
      <c r="AR29" s="1">
        <v>0</v>
      </c>
      <c r="AS29" s="1">
        <v>0</v>
      </c>
      <c r="AT29" s="1">
        <v>0</v>
      </c>
      <c r="AU29" s="1">
        <v>0</v>
      </c>
      <c r="AV29" s="1">
        <v>0</v>
      </c>
      <c r="AW29" s="1">
        <v>0</v>
      </c>
      <c r="AX29" s="1">
        <v>0</v>
      </c>
      <c r="AY29" s="9">
        <f>SUM(C29,E29,G29,I29,K29,M29,O29,Q29,S29,U29,W29,Y29,AA29,AC29,AE29,AG29,AI29,AK29,AM29,AO29,AQ29,AS29,AU29,AW29)/COUNTIF(C29:AX29,"&gt;50")</f>
        <v>232.83333333333334</v>
      </c>
      <c r="AZ29" s="4" t="s">
        <v>16</v>
      </c>
      <c r="BA29" s="7" t="s">
        <v>16</v>
      </c>
    </row>
    <row r="30" spans="1:53" ht="15" customHeight="1" x14ac:dyDescent="0.25">
      <c r="A30" s="1" t="s">
        <v>51</v>
      </c>
      <c r="B30" s="1" t="s">
        <v>15</v>
      </c>
      <c r="C30" s="1">
        <v>0</v>
      </c>
      <c r="D30" s="1">
        <v>0</v>
      </c>
      <c r="E30" s="1">
        <v>0</v>
      </c>
      <c r="F30" s="1">
        <v>0</v>
      </c>
      <c r="G30" s="1">
        <v>225</v>
      </c>
      <c r="H30" s="1">
        <v>3</v>
      </c>
      <c r="I30" s="1">
        <v>223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>
        <v>0</v>
      </c>
      <c r="AR30" s="1">
        <v>0</v>
      </c>
      <c r="AS30" s="1">
        <v>0</v>
      </c>
      <c r="AT30" s="1">
        <v>0</v>
      </c>
      <c r="AU30" s="1">
        <v>0</v>
      </c>
      <c r="AV30" s="1">
        <v>0</v>
      </c>
      <c r="AW30" s="1">
        <v>0</v>
      </c>
      <c r="AX30" s="1">
        <v>0</v>
      </c>
      <c r="AY30" s="9">
        <f t="shared" si="0"/>
        <v>224</v>
      </c>
      <c r="AZ30" s="4" t="s">
        <v>16</v>
      </c>
      <c r="BA30" s="7" t="s">
        <v>16</v>
      </c>
    </row>
    <row r="31" spans="1:53" ht="15" customHeight="1" x14ac:dyDescent="0.25">
      <c r="A31" s="1" t="s">
        <v>79</v>
      </c>
      <c r="B31" s="1" t="s">
        <v>15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229</v>
      </c>
      <c r="AB31" s="1">
        <v>2</v>
      </c>
      <c r="AC31" s="1">
        <v>224</v>
      </c>
      <c r="AD31" s="1">
        <v>2</v>
      </c>
      <c r="AE31" s="1">
        <v>202</v>
      </c>
      <c r="AF31" s="1">
        <v>2</v>
      </c>
      <c r="AG31" s="1">
        <v>209</v>
      </c>
      <c r="AH31" s="1">
        <v>2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0</v>
      </c>
      <c r="AO31" s="1">
        <v>0</v>
      </c>
      <c r="AP31" s="1">
        <v>0</v>
      </c>
      <c r="AQ31" s="1">
        <v>0</v>
      </c>
      <c r="AR31" s="1">
        <v>0</v>
      </c>
      <c r="AS31" s="1">
        <v>0</v>
      </c>
      <c r="AT31" s="1">
        <v>0</v>
      </c>
      <c r="AU31" s="1">
        <v>0</v>
      </c>
      <c r="AV31" s="1">
        <v>0</v>
      </c>
      <c r="AW31" s="1">
        <v>0</v>
      </c>
      <c r="AX31" s="1">
        <v>0</v>
      </c>
      <c r="AY31" s="9">
        <f t="shared" si="0"/>
        <v>216</v>
      </c>
      <c r="AZ31" s="4" t="s">
        <v>16</v>
      </c>
      <c r="BA31" s="7" t="s">
        <v>16</v>
      </c>
    </row>
    <row r="32" spans="1:53" ht="15" customHeight="1" x14ac:dyDescent="0.25">
      <c r="A32" s="1" t="s">
        <v>24</v>
      </c>
      <c r="B32" s="1" t="s">
        <v>15</v>
      </c>
      <c r="C32" s="1">
        <v>209</v>
      </c>
      <c r="D32" s="1">
        <v>0</v>
      </c>
      <c r="E32" s="1">
        <v>217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230</v>
      </c>
      <c r="L32" s="1">
        <v>3</v>
      </c>
      <c r="M32" s="1">
        <v>228</v>
      </c>
      <c r="N32" s="1">
        <v>0</v>
      </c>
      <c r="O32" s="1">
        <v>231</v>
      </c>
      <c r="P32" s="1">
        <v>4</v>
      </c>
      <c r="Q32" s="1">
        <v>238</v>
      </c>
      <c r="R32" s="1">
        <v>1</v>
      </c>
      <c r="S32" s="1">
        <v>226</v>
      </c>
      <c r="T32" s="1">
        <v>0</v>
      </c>
      <c r="U32" s="1">
        <v>235</v>
      </c>
      <c r="V32" s="1">
        <v>2</v>
      </c>
      <c r="W32" s="1">
        <v>0</v>
      </c>
      <c r="X32" s="1">
        <v>0</v>
      </c>
      <c r="Y32" s="1">
        <v>0</v>
      </c>
      <c r="Z32" s="1">
        <v>0</v>
      </c>
      <c r="AA32" s="1">
        <v>231</v>
      </c>
      <c r="AB32" s="1">
        <v>1</v>
      </c>
      <c r="AC32" s="1">
        <v>235</v>
      </c>
      <c r="AD32" s="1">
        <v>3</v>
      </c>
      <c r="AE32" s="1">
        <v>232</v>
      </c>
      <c r="AF32" s="1">
        <v>3</v>
      </c>
      <c r="AG32" s="1">
        <v>239</v>
      </c>
      <c r="AH32" s="1">
        <v>3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>
        <v>0</v>
      </c>
      <c r="AR32" s="1">
        <v>0</v>
      </c>
      <c r="AS32" s="1">
        <v>0</v>
      </c>
      <c r="AT32" s="1">
        <v>0</v>
      </c>
      <c r="AU32" s="1">
        <v>0</v>
      </c>
      <c r="AV32" s="1">
        <v>0</v>
      </c>
      <c r="AW32" s="1">
        <v>0</v>
      </c>
      <c r="AX32" s="1">
        <v>0</v>
      </c>
      <c r="AY32" s="9">
        <f>SUM(C32,E32,G32,I32,K32,M32,O32,Q32,S32,U32,W32,Y32,AA32,AC32,AE32,AG32,AI32,AK32,AM32,AO32,AQ32,AS32,AU32,AW32)/COUNTIF(C32:AX32,"&gt;50")</f>
        <v>229.25</v>
      </c>
      <c r="AZ32" s="4" t="s">
        <v>16</v>
      </c>
      <c r="BA32" s="7" t="s">
        <v>16</v>
      </c>
    </row>
    <row r="33" spans="1:53" ht="15" customHeight="1" x14ac:dyDescent="0.25">
      <c r="A33" s="1" t="s">
        <v>43</v>
      </c>
      <c r="B33" s="1" t="s">
        <v>15</v>
      </c>
      <c r="C33" s="1">
        <v>234</v>
      </c>
      <c r="D33" s="1">
        <v>4</v>
      </c>
      <c r="E33" s="1">
        <v>228</v>
      </c>
      <c r="F33" s="1">
        <v>2</v>
      </c>
      <c r="G33" s="1">
        <v>221</v>
      </c>
      <c r="H33" s="1">
        <v>1</v>
      </c>
      <c r="I33" s="1">
        <v>217</v>
      </c>
      <c r="J33" s="1">
        <v>2</v>
      </c>
      <c r="K33" s="1">
        <v>238</v>
      </c>
      <c r="L33" s="1">
        <v>1</v>
      </c>
      <c r="M33" s="1">
        <v>233</v>
      </c>
      <c r="N33" s="1">
        <v>0</v>
      </c>
      <c r="O33" s="1">
        <v>233</v>
      </c>
      <c r="P33" s="1">
        <v>3</v>
      </c>
      <c r="Q33" s="1">
        <v>235</v>
      </c>
      <c r="R33" s="1">
        <v>4</v>
      </c>
      <c r="S33" s="1">
        <v>232</v>
      </c>
      <c r="T33" s="1">
        <v>1</v>
      </c>
      <c r="U33" s="1">
        <v>236</v>
      </c>
      <c r="V33" s="1">
        <v>4</v>
      </c>
      <c r="W33" s="1">
        <v>222</v>
      </c>
      <c r="X33" s="1">
        <v>1</v>
      </c>
      <c r="Y33" s="1">
        <v>233</v>
      </c>
      <c r="Z33" s="1">
        <v>1</v>
      </c>
      <c r="AA33" s="1">
        <v>234</v>
      </c>
      <c r="AB33" s="1">
        <v>1</v>
      </c>
      <c r="AC33" s="1">
        <v>237</v>
      </c>
      <c r="AD33" s="1">
        <v>3</v>
      </c>
      <c r="AE33" s="1">
        <v>231</v>
      </c>
      <c r="AF33" s="1">
        <v>2</v>
      </c>
      <c r="AG33" s="1">
        <v>241</v>
      </c>
      <c r="AH33" s="1">
        <v>3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>
        <v>0</v>
      </c>
      <c r="AR33" s="1">
        <v>0</v>
      </c>
      <c r="AS33" s="1">
        <v>0</v>
      </c>
      <c r="AT33" s="1">
        <v>0</v>
      </c>
      <c r="AU33" s="1">
        <v>0</v>
      </c>
      <c r="AV33" s="1">
        <v>0</v>
      </c>
      <c r="AW33" s="1">
        <v>0</v>
      </c>
      <c r="AX33" s="1">
        <v>0</v>
      </c>
      <c r="AY33" s="9">
        <f>SUM(C33,E33,G33,I33,K33,M33,O33,Q33,S33,U33,W33,Y33,AA33,AC33,AE33,AG33,AI33,AK33,AM33,AO33,AQ33,AS33,AU33,AW33)/COUNTIF(C33:AX33,"&gt;50")</f>
        <v>231.5625</v>
      </c>
      <c r="AZ33" s="4" t="s">
        <v>16</v>
      </c>
      <c r="BA33" s="7" t="s">
        <v>16</v>
      </c>
    </row>
    <row r="34" spans="1:53" ht="15" customHeight="1" x14ac:dyDescent="0.25">
      <c r="A34" s="1" t="s">
        <v>64</v>
      </c>
      <c r="B34" s="1" t="s">
        <v>15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237</v>
      </c>
      <c r="L34" s="1">
        <v>5</v>
      </c>
      <c r="M34" s="1">
        <v>223</v>
      </c>
      <c r="N34" s="1">
        <v>1</v>
      </c>
      <c r="O34" s="1">
        <v>0</v>
      </c>
      <c r="P34" s="1">
        <v>0</v>
      </c>
      <c r="Q34" s="1">
        <v>0</v>
      </c>
      <c r="R34" s="1">
        <v>0</v>
      </c>
      <c r="S34" s="1">
        <v>231</v>
      </c>
      <c r="T34" s="1">
        <v>0</v>
      </c>
      <c r="U34" s="1">
        <v>231</v>
      </c>
      <c r="V34" s="1">
        <v>4</v>
      </c>
      <c r="W34" s="1">
        <v>203</v>
      </c>
      <c r="X34" s="1">
        <v>1</v>
      </c>
      <c r="Y34" s="1">
        <v>215</v>
      </c>
      <c r="Z34" s="1">
        <v>1</v>
      </c>
      <c r="AA34" s="1">
        <v>226</v>
      </c>
      <c r="AB34" s="1">
        <v>2</v>
      </c>
      <c r="AC34" s="1">
        <v>227</v>
      </c>
      <c r="AD34" s="1">
        <v>1</v>
      </c>
      <c r="AE34" s="1">
        <v>234</v>
      </c>
      <c r="AF34" s="1">
        <v>5</v>
      </c>
      <c r="AG34" s="1">
        <v>221</v>
      </c>
      <c r="AH34" s="1">
        <v>2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0</v>
      </c>
      <c r="AY34" s="9">
        <f t="shared" si="0"/>
        <v>224.8</v>
      </c>
      <c r="AZ34" s="4" t="s">
        <v>16</v>
      </c>
      <c r="BA34" s="7" t="s">
        <v>16</v>
      </c>
    </row>
    <row r="35" spans="1:53" ht="15" customHeight="1" x14ac:dyDescent="0.25">
      <c r="A35" s="1" t="s">
        <v>11</v>
      </c>
      <c r="B35" s="1" t="s">
        <v>15</v>
      </c>
      <c r="C35" s="1">
        <v>233</v>
      </c>
      <c r="D35" s="1">
        <v>3</v>
      </c>
      <c r="E35" s="1">
        <v>240</v>
      </c>
      <c r="F35" s="1">
        <v>4</v>
      </c>
      <c r="G35" s="1">
        <v>230</v>
      </c>
      <c r="H35" s="1">
        <v>2</v>
      </c>
      <c r="I35" s="1">
        <v>230</v>
      </c>
      <c r="J35" s="1">
        <v>3</v>
      </c>
      <c r="K35" s="1">
        <v>233</v>
      </c>
      <c r="L35" s="1">
        <v>4</v>
      </c>
      <c r="M35" s="1">
        <v>235</v>
      </c>
      <c r="N35" s="1">
        <v>2</v>
      </c>
      <c r="O35" s="1">
        <v>226</v>
      </c>
      <c r="P35" s="1">
        <v>2</v>
      </c>
      <c r="Q35" s="1">
        <v>232</v>
      </c>
      <c r="R35" s="1">
        <v>4</v>
      </c>
      <c r="S35" s="1">
        <v>231</v>
      </c>
      <c r="T35" s="1">
        <v>3</v>
      </c>
      <c r="U35" s="1">
        <v>227</v>
      </c>
      <c r="V35" s="1">
        <v>4</v>
      </c>
      <c r="W35" s="1">
        <v>230</v>
      </c>
      <c r="X35" s="1">
        <v>3</v>
      </c>
      <c r="Y35" s="1">
        <v>235</v>
      </c>
      <c r="Z35" s="1">
        <v>2</v>
      </c>
      <c r="AA35" s="1">
        <v>242</v>
      </c>
      <c r="AB35" s="1">
        <v>2</v>
      </c>
      <c r="AC35" s="1">
        <v>246</v>
      </c>
      <c r="AD35" s="1">
        <v>2</v>
      </c>
      <c r="AE35" s="1">
        <v>241</v>
      </c>
      <c r="AF35" s="1">
        <v>6</v>
      </c>
      <c r="AG35" s="1">
        <v>245</v>
      </c>
      <c r="AH35" s="1">
        <v>6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  <c r="AO35" s="1">
        <v>0</v>
      </c>
      <c r="AP35" s="1">
        <v>0</v>
      </c>
      <c r="AQ35" s="1">
        <v>0</v>
      </c>
      <c r="AR35" s="1">
        <v>0</v>
      </c>
      <c r="AS35" s="1">
        <v>0</v>
      </c>
      <c r="AT35" s="1">
        <v>0</v>
      </c>
      <c r="AU35" s="1">
        <v>0</v>
      </c>
      <c r="AV35" s="1">
        <v>0</v>
      </c>
      <c r="AW35" s="1">
        <v>0</v>
      </c>
      <c r="AX35" s="1">
        <v>0</v>
      </c>
      <c r="AY35" s="9">
        <f t="shared" si="0"/>
        <v>234.75</v>
      </c>
      <c r="AZ35" s="4" t="s">
        <v>16</v>
      </c>
      <c r="BA35" s="7" t="s">
        <v>16</v>
      </c>
    </row>
    <row r="36" spans="1:53" ht="15" customHeight="1" x14ac:dyDescent="0.25">
      <c r="A36" s="1" t="s">
        <v>53</v>
      </c>
      <c r="B36" s="1" t="s">
        <v>15</v>
      </c>
      <c r="C36" s="1">
        <v>0</v>
      </c>
      <c r="D36" s="1">
        <v>0</v>
      </c>
      <c r="E36" s="1">
        <v>0</v>
      </c>
      <c r="F36" s="1">
        <v>0</v>
      </c>
      <c r="G36" s="1">
        <v>233</v>
      </c>
      <c r="H36" s="1">
        <v>4</v>
      </c>
      <c r="I36" s="1">
        <v>222</v>
      </c>
      <c r="J36" s="1">
        <v>0</v>
      </c>
      <c r="K36" s="1">
        <v>218</v>
      </c>
      <c r="L36" s="1">
        <v>0</v>
      </c>
      <c r="M36" s="1">
        <v>232</v>
      </c>
      <c r="N36" s="1">
        <v>1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0</v>
      </c>
      <c r="AR36" s="1">
        <v>0</v>
      </c>
      <c r="AS36" s="1">
        <v>0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9">
        <f t="shared" si="0"/>
        <v>226.25</v>
      </c>
      <c r="AZ36" s="4" t="s">
        <v>16</v>
      </c>
      <c r="BA36" s="7" t="s">
        <v>16</v>
      </c>
    </row>
    <row r="37" spans="1:53" ht="15" customHeight="1" x14ac:dyDescent="0.25">
      <c r="A37" s="1" t="s">
        <v>50</v>
      </c>
      <c r="B37" s="1" t="s">
        <v>15</v>
      </c>
      <c r="C37" s="1">
        <v>0</v>
      </c>
      <c r="D37" s="1">
        <v>0</v>
      </c>
      <c r="E37" s="1">
        <v>0</v>
      </c>
      <c r="F37" s="1">
        <v>0</v>
      </c>
      <c r="G37" s="1">
        <v>237</v>
      </c>
      <c r="H37" s="1">
        <v>2</v>
      </c>
      <c r="I37" s="1">
        <v>231</v>
      </c>
      <c r="J37" s="1">
        <v>6</v>
      </c>
      <c r="K37" s="1">
        <v>239</v>
      </c>
      <c r="L37" s="1">
        <v>3</v>
      </c>
      <c r="M37" s="1">
        <v>243</v>
      </c>
      <c r="N37" s="1">
        <v>8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238</v>
      </c>
      <c r="X37" s="1">
        <v>3</v>
      </c>
      <c r="Y37" s="1">
        <v>236</v>
      </c>
      <c r="Z37" s="1">
        <v>3</v>
      </c>
      <c r="AA37" s="1">
        <v>229</v>
      </c>
      <c r="AB37" s="1">
        <v>2</v>
      </c>
      <c r="AC37" s="1">
        <v>233</v>
      </c>
      <c r="AD37" s="1">
        <v>2</v>
      </c>
      <c r="AE37" s="1">
        <v>233</v>
      </c>
      <c r="AF37" s="1">
        <v>4</v>
      </c>
      <c r="AG37" s="1">
        <v>230</v>
      </c>
      <c r="AH37" s="1">
        <v>1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>
        <v>0</v>
      </c>
      <c r="AR37" s="1">
        <v>0</v>
      </c>
      <c r="AS37" s="1">
        <v>0</v>
      </c>
      <c r="AT37" s="1">
        <v>0</v>
      </c>
      <c r="AU37" s="1">
        <v>0</v>
      </c>
      <c r="AV37" s="1">
        <v>0</v>
      </c>
      <c r="AW37" s="1">
        <v>0</v>
      </c>
      <c r="AX37" s="1">
        <v>0</v>
      </c>
      <c r="AY37" s="9">
        <f t="shared" si="0"/>
        <v>234.9</v>
      </c>
      <c r="AZ37" s="4" t="s">
        <v>16</v>
      </c>
      <c r="BA37" s="7" t="s">
        <v>16</v>
      </c>
    </row>
    <row r="38" spans="1:53" ht="15" customHeight="1" x14ac:dyDescent="0.25">
      <c r="A38" s="1" t="s">
        <v>42</v>
      </c>
      <c r="B38" s="1" t="s">
        <v>15</v>
      </c>
      <c r="C38" s="1">
        <v>242</v>
      </c>
      <c r="D38" s="1">
        <v>8</v>
      </c>
      <c r="E38" s="1">
        <v>238</v>
      </c>
      <c r="F38" s="1">
        <v>7</v>
      </c>
      <c r="G38" s="1">
        <v>233</v>
      </c>
      <c r="H38" s="1">
        <v>2</v>
      </c>
      <c r="I38" s="1">
        <v>242</v>
      </c>
      <c r="J38" s="1">
        <v>2</v>
      </c>
      <c r="K38" s="1">
        <v>233</v>
      </c>
      <c r="L38" s="1">
        <v>0</v>
      </c>
      <c r="M38" s="1">
        <v>230</v>
      </c>
      <c r="N38" s="1">
        <v>2</v>
      </c>
      <c r="O38" s="1">
        <v>0</v>
      </c>
      <c r="P38" s="1">
        <v>0</v>
      </c>
      <c r="Q38" s="1">
        <v>0</v>
      </c>
      <c r="R38" s="1">
        <v>0</v>
      </c>
      <c r="S38" s="1">
        <v>242</v>
      </c>
      <c r="T38" s="1">
        <v>1</v>
      </c>
      <c r="U38" s="1">
        <v>245</v>
      </c>
      <c r="V38" s="1">
        <v>3</v>
      </c>
      <c r="W38" s="1">
        <v>221</v>
      </c>
      <c r="X38" s="1">
        <v>1</v>
      </c>
      <c r="Y38" s="1">
        <v>225</v>
      </c>
      <c r="Z38" s="1">
        <v>0</v>
      </c>
      <c r="AA38" s="1">
        <v>239</v>
      </c>
      <c r="AB38" s="1">
        <v>2</v>
      </c>
      <c r="AC38" s="1">
        <v>238</v>
      </c>
      <c r="AD38" s="1">
        <v>3</v>
      </c>
      <c r="AE38" s="1">
        <v>235</v>
      </c>
      <c r="AF38" s="1">
        <v>3</v>
      </c>
      <c r="AG38" s="1">
        <v>241</v>
      </c>
      <c r="AH38" s="1">
        <v>3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>
        <v>0</v>
      </c>
      <c r="AR38" s="1">
        <v>0</v>
      </c>
      <c r="AS38" s="1">
        <v>0</v>
      </c>
      <c r="AT38" s="1">
        <v>0</v>
      </c>
      <c r="AU38" s="1">
        <v>0</v>
      </c>
      <c r="AV38" s="1">
        <v>0</v>
      </c>
      <c r="AW38" s="1">
        <v>0</v>
      </c>
      <c r="AX38" s="1">
        <v>0</v>
      </c>
      <c r="AY38" s="9">
        <f t="shared" si="0"/>
        <v>236</v>
      </c>
      <c r="AZ38" s="4" t="s">
        <v>16</v>
      </c>
      <c r="BA38" s="7" t="s">
        <v>16</v>
      </c>
    </row>
    <row r="39" spans="1:53" ht="15" customHeight="1" x14ac:dyDescent="0.25">
      <c r="A39" s="1" t="s">
        <v>57</v>
      </c>
      <c r="B39" s="1" t="s">
        <v>15</v>
      </c>
      <c r="C39" s="1">
        <v>0</v>
      </c>
      <c r="D39" s="1">
        <v>0</v>
      </c>
      <c r="E39" s="1">
        <v>0</v>
      </c>
      <c r="F39" s="1">
        <v>0</v>
      </c>
      <c r="G39" s="1">
        <v>231</v>
      </c>
      <c r="H39" s="1">
        <v>3</v>
      </c>
      <c r="I39" s="1">
        <v>231</v>
      </c>
      <c r="J39" s="1">
        <v>3</v>
      </c>
      <c r="K39" s="1">
        <v>0</v>
      </c>
      <c r="L39" s="1">
        <v>0</v>
      </c>
      <c r="M39" s="1">
        <v>0</v>
      </c>
      <c r="N39" s="1">
        <v>0</v>
      </c>
      <c r="O39" s="1">
        <v>224</v>
      </c>
      <c r="P39" s="1">
        <v>2</v>
      </c>
      <c r="Q39" s="1">
        <v>0</v>
      </c>
      <c r="R39" s="1">
        <v>0</v>
      </c>
      <c r="S39" s="1">
        <v>234</v>
      </c>
      <c r="T39" s="1">
        <v>3</v>
      </c>
      <c r="U39" s="1">
        <v>227</v>
      </c>
      <c r="V39" s="1">
        <v>3</v>
      </c>
      <c r="W39" s="1">
        <v>229</v>
      </c>
      <c r="X39" s="1">
        <v>2</v>
      </c>
      <c r="Y39" s="1">
        <v>230</v>
      </c>
      <c r="Z39" s="1">
        <v>1</v>
      </c>
      <c r="AA39" s="1">
        <v>0</v>
      </c>
      <c r="AB39" s="1">
        <v>0</v>
      </c>
      <c r="AC39" s="1">
        <v>0</v>
      </c>
      <c r="AD39" s="1">
        <v>0</v>
      </c>
      <c r="AE39" s="1">
        <v>232</v>
      </c>
      <c r="AF39" s="1">
        <v>2</v>
      </c>
      <c r="AG39" s="1">
        <v>236</v>
      </c>
      <c r="AH39" s="1">
        <v>4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AT39" s="1">
        <v>0</v>
      </c>
      <c r="AU39" s="1">
        <v>0</v>
      </c>
      <c r="AV39" s="1">
        <v>0</v>
      </c>
      <c r="AW39" s="1">
        <v>0</v>
      </c>
      <c r="AX39" s="1">
        <v>0</v>
      </c>
      <c r="AY39" s="9">
        <f t="shared" si="0"/>
        <v>230.44444444444446</v>
      </c>
      <c r="AZ39" s="4" t="s">
        <v>16</v>
      </c>
      <c r="BA39" s="7" t="s">
        <v>16</v>
      </c>
    </row>
    <row r="40" spans="1:53" ht="15" customHeight="1" x14ac:dyDescent="0.25">
      <c r="A40" s="1" t="s">
        <v>48</v>
      </c>
      <c r="B40" s="1" t="s">
        <v>15</v>
      </c>
      <c r="C40" s="1">
        <v>228</v>
      </c>
      <c r="D40" s="1">
        <v>2</v>
      </c>
      <c r="E40" s="1">
        <v>231</v>
      </c>
      <c r="F40" s="1">
        <v>2</v>
      </c>
      <c r="G40" s="1">
        <v>224</v>
      </c>
      <c r="H40" s="1">
        <v>1</v>
      </c>
      <c r="I40" s="1">
        <v>232</v>
      </c>
      <c r="J40" s="1">
        <v>2</v>
      </c>
      <c r="K40" s="1">
        <v>0</v>
      </c>
      <c r="L40" s="1">
        <v>0</v>
      </c>
      <c r="M40" s="1">
        <v>0</v>
      </c>
      <c r="N40" s="1">
        <v>0</v>
      </c>
      <c r="O40" s="1">
        <v>229</v>
      </c>
      <c r="P40" s="1">
        <v>1</v>
      </c>
      <c r="Q40" s="1">
        <v>233</v>
      </c>
      <c r="R40" s="1">
        <v>1</v>
      </c>
      <c r="S40" s="1">
        <v>235</v>
      </c>
      <c r="T40" s="1">
        <v>5</v>
      </c>
      <c r="U40" s="1">
        <v>229</v>
      </c>
      <c r="V40" s="1">
        <v>5</v>
      </c>
      <c r="W40" s="1">
        <v>237</v>
      </c>
      <c r="X40" s="1">
        <v>0</v>
      </c>
      <c r="Y40" s="1">
        <v>210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223</v>
      </c>
      <c r="AF40" s="1">
        <v>2</v>
      </c>
      <c r="AG40" s="1">
        <v>238</v>
      </c>
      <c r="AH40" s="1">
        <v>5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0</v>
      </c>
      <c r="AS40" s="1">
        <v>0</v>
      </c>
      <c r="AT40" s="1">
        <v>0</v>
      </c>
      <c r="AU40" s="1">
        <v>0</v>
      </c>
      <c r="AV40" s="1">
        <v>0</v>
      </c>
      <c r="AW40" s="1">
        <v>0</v>
      </c>
      <c r="AX40" s="1">
        <v>0</v>
      </c>
      <c r="AY40" s="9">
        <f>SUM(C40,E40,G40,I40,K40,M40,O40,Q40,S40,U40,W40,Y40,AA40,AC40,AE40,AG40,AI40,AK40,AM40,AO40,AQ40,AS40,AU40,AW40)/COUNTIF(C40:AX40,"&gt;50")</f>
        <v>229.08333333333334</v>
      </c>
      <c r="AZ40" s="4" t="s">
        <v>16</v>
      </c>
      <c r="BA40" s="7" t="s">
        <v>16</v>
      </c>
    </row>
    <row r="41" spans="1:53" ht="15" customHeight="1" x14ac:dyDescent="0.25">
      <c r="A41" s="1" t="s">
        <v>58</v>
      </c>
      <c r="B41" s="1" t="s">
        <v>15</v>
      </c>
      <c r="C41" s="1">
        <v>0</v>
      </c>
      <c r="D41" s="1">
        <v>0</v>
      </c>
      <c r="E41" s="1">
        <v>0</v>
      </c>
      <c r="F41" s="1">
        <v>0</v>
      </c>
      <c r="G41" s="1">
        <v>227</v>
      </c>
      <c r="H41" s="1">
        <v>3</v>
      </c>
      <c r="I41" s="1">
        <v>231</v>
      </c>
      <c r="J41" s="1">
        <v>1</v>
      </c>
      <c r="K41" s="1">
        <v>227</v>
      </c>
      <c r="L41" s="1">
        <v>1</v>
      </c>
      <c r="M41" s="1">
        <v>233</v>
      </c>
      <c r="N41" s="1">
        <v>1</v>
      </c>
      <c r="O41" s="1">
        <v>236</v>
      </c>
      <c r="P41" s="1">
        <v>4</v>
      </c>
      <c r="Q41" s="1">
        <v>236</v>
      </c>
      <c r="R41" s="1">
        <v>4</v>
      </c>
      <c r="S41" s="1">
        <v>241</v>
      </c>
      <c r="T41" s="1">
        <v>4</v>
      </c>
      <c r="U41" s="1">
        <v>241</v>
      </c>
      <c r="V41" s="1">
        <v>3</v>
      </c>
      <c r="W41" s="1">
        <v>231</v>
      </c>
      <c r="X41" s="1">
        <v>0</v>
      </c>
      <c r="Y41" s="1">
        <v>234</v>
      </c>
      <c r="Z41" s="1">
        <v>2</v>
      </c>
      <c r="AA41" s="1">
        <v>239</v>
      </c>
      <c r="AB41" s="1">
        <v>1</v>
      </c>
      <c r="AC41" s="1">
        <v>235</v>
      </c>
      <c r="AD41" s="1">
        <v>4</v>
      </c>
      <c r="AE41" s="1">
        <v>237</v>
      </c>
      <c r="AF41" s="1">
        <v>4</v>
      </c>
      <c r="AG41" s="1">
        <v>238</v>
      </c>
      <c r="AH41" s="1">
        <v>3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9">
        <f t="shared" si="0"/>
        <v>234.71428571428572</v>
      </c>
      <c r="AZ41" s="4" t="s">
        <v>16</v>
      </c>
      <c r="BA41" s="7" t="s">
        <v>16</v>
      </c>
    </row>
    <row r="42" spans="1:53" ht="15" customHeight="1" x14ac:dyDescent="0.25">
      <c r="A42" s="1" t="s">
        <v>49</v>
      </c>
      <c r="B42" s="1" t="s">
        <v>15</v>
      </c>
      <c r="C42" s="1">
        <v>238</v>
      </c>
      <c r="D42" s="1">
        <v>1</v>
      </c>
      <c r="E42" s="1">
        <v>231</v>
      </c>
      <c r="F42" s="1">
        <v>3</v>
      </c>
      <c r="G42" s="1">
        <v>223</v>
      </c>
      <c r="H42" s="1">
        <v>4</v>
      </c>
      <c r="I42" s="1">
        <v>225</v>
      </c>
      <c r="J42" s="1">
        <v>0</v>
      </c>
      <c r="K42" s="1">
        <v>226</v>
      </c>
      <c r="L42" s="1">
        <v>2</v>
      </c>
      <c r="M42" s="1">
        <v>233</v>
      </c>
      <c r="N42" s="1">
        <v>3</v>
      </c>
      <c r="O42" s="1">
        <v>227</v>
      </c>
      <c r="P42" s="1">
        <v>2</v>
      </c>
      <c r="Q42" s="1">
        <v>235</v>
      </c>
      <c r="R42" s="1">
        <v>2</v>
      </c>
      <c r="S42" s="1">
        <v>228</v>
      </c>
      <c r="T42" s="1">
        <v>2</v>
      </c>
      <c r="U42" s="1">
        <v>236</v>
      </c>
      <c r="V42" s="1">
        <v>1</v>
      </c>
      <c r="W42" s="1">
        <v>229</v>
      </c>
      <c r="X42" s="1">
        <v>3</v>
      </c>
      <c r="Y42" s="1">
        <v>233</v>
      </c>
      <c r="Z42" s="1">
        <v>3</v>
      </c>
      <c r="AA42" s="1">
        <v>234</v>
      </c>
      <c r="AB42" s="1">
        <v>2</v>
      </c>
      <c r="AC42" s="1">
        <v>232</v>
      </c>
      <c r="AD42" s="1">
        <v>5</v>
      </c>
      <c r="AE42" s="1">
        <v>0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0</v>
      </c>
      <c r="AO42" s="1">
        <v>0</v>
      </c>
      <c r="AP42" s="1">
        <v>0</v>
      </c>
      <c r="AQ42" s="1">
        <v>0</v>
      </c>
      <c r="AR42" s="1">
        <v>0</v>
      </c>
      <c r="AS42" s="1">
        <v>0</v>
      </c>
      <c r="AT42" s="1">
        <v>0</v>
      </c>
      <c r="AU42" s="1">
        <v>0</v>
      </c>
      <c r="AV42" s="1">
        <v>0</v>
      </c>
      <c r="AW42" s="1">
        <v>0</v>
      </c>
      <c r="AX42" s="1">
        <v>0</v>
      </c>
      <c r="AY42" s="9">
        <f t="shared" si="0"/>
        <v>230.71428571428572</v>
      </c>
      <c r="AZ42" s="4" t="s">
        <v>16</v>
      </c>
      <c r="BA42" s="6">
        <f t="shared" ref="BA42" si="5">SUM(D42,F42,H42,J42,L42,N42,P42,R42,T42,V42,X42,Z42,AB42,AD42,AF42,AH42,AJ42,AL42,AN42,AP42,AR42,AT42,AV42,AX42)</f>
        <v>33</v>
      </c>
    </row>
    <row r="43" spans="1:53" ht="15" customHeight="1" x14ac:dyDescent="0.25">
      <c r="A43" s="1"/>
      <c r="B43" s="1" t="s">
        <v>15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>
        <v>0</v>
      </c>
      <c r="AR43" s="1">
        <v>0</v>
      </c>
      <c r="AS43" s="1">
        <v>0</v>
      </c>
      <c r="AT43" s="1">
        <v>0</v>
      </c>
      <c r="AU43" s="1">
        <v>0</v>
      </c>
      <c r="AV43" s="1">
        <v>0</v>
      </c>
      <c r="AW43" s="1">
        <v>0</v>
      </c>
      <c r="AX43" s="1">
        <v>0</v>
      </c>
      <c r="AY43" s="9"/>
      <c r="AZ43" s="4" t="s">
        <v>16</v>
      </c>
      <c r="BA43" s="7" t="s">
        <v>16</v>
      </c>
    </row>
    <row r="44" spans="1:53" ht="15" customHeight="1" x14ac:dyDescent="0.25">
      <c r="A44" s="1"/>
      <c r="B44" s="1" t="s">
        <v>15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0</v>
      </c>
      <c r="AM44" s="1">
        <v>0</v>
      </c>
      <c r="AN44" s="1">
        <v>0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s="1">
        <v>0</v>
      </c>
      <c r="AU44" s="1">
        <v>0</v>
      </c>
      <c r="AV44" s="1">
        <v>0</v>
      </c>
      <c r="AW44" s="1">
        <v>0</v>
      </c>
      <c r="AX44" s="1">
        <v>0</v>
      </c>
      <c r="AY44" s="9"/>
      <c r="AZ44" s="4" t="s">
        <v>16</v>
      </c>
      <c r="BA44" s="7" t="s">
        <v>16</v>
      </c>
    </row>
    <row r="45" spans="1:53" ht="15" customHeight="1" x14ac:dyDescent="0.25">
      <c r="A45" s="1"/>
      <c r="B45" s="1" t="s">
        <v>15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0</v>
      </c>
      <c r="AN45" s="1">
        <v>0</v>
      </c>
      <c r="AO45" s="1">
        <v>0</v>
      </c>
      <c r="AP45" s="1">
        <v>0</v>
      </c>
      <c r="AQ45" s="1">
        <v>0</v>
      </c>
      <c r="AR45" s="1">
        <v>0</v>
      </c>
      <c r="AS45" s="1">
        <v>0</v>
      </c>
      <c r="AT45" s="1">
        <v>0</v>
      </c>
      <c r="AU45" s="1">
        <v>0</v>
      </c>
      <c r="AV45" s="1">
        <v>0</v>
      </c>
      <c r="AW45" s="1">
        <v>0</v>
      </c>
      <c r="AX45" s="1">
        <v>0</v>
      </c>
      <c r="AY45" s="9"/>
      <c r="AZ45" s="4" t="s">
        <v>16</v>
      </c>
      <c r="BA45" s="7" t="s">
        <v>16</v>
      </c>
    </row>
    <row r="46" spans="1:53" ht="1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9"/>
      <c r="AZ46" s="4"/>
      <c r="BA46" s="7"/>
    </row>
    <row r="47" spans="1:53" ht="1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9"/>
      <c r="AZ47" s="4"/>
      <c r="BA47" s="7"/>
    </row>
    <row r="48" spans="1:53" ht="1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9"/>
      <c r="AZ48" s="4"/>
      <c r="BA48" s="7"/>
    </row>
    <row r="49" spans="1:53" ht="15" customHeight="1" x14ac:dyDescent="0.25">
      <c r="A49" s="1" t="s">
        <v>75</v>
      </c>
      <c r="B49" s="1" t="s">
        <v>14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225</v>
      </c>
      <c r="X49" s="1">
        <v>1</v>
      </c>
      <c r="Y49" s="1">
        <v>220</v>
      </c>
      <c r="Z49" s="1">
        <v>1</v>
      </c>
      <c r="AA49" s="1">
        <v>220</v>
      </c>
      <c r="AB49" s="1">
        <v>0</v>
      </c>
      <c r="AC49" s="1">
        <v>224</v>
      </c>
      <c r="AD49" s="1">
        <v>1</v>
      </c>
      <c r="AE49" s="1">
        <v>241</v>
      </c>
      <c r="AF49" s="1">
        <v>4</v>
      </c>
      <c r="AG49" s="1">
        <v>240</v>
      </c>
      <c r="AH49" s="1">
        <v>0</v>
      </c>
      <c r="AI49" s="1">
        <v>0</v>
      </c>
      <c r="AJ49" s="1">
        <v>0</v>
      </c>
      <c r="AK49" s="1">
        <v>0</v>
      </c>
      <c r="AL49" s="1">
        <v>0</v>
      </c>
      <c r="AM49" s="1">
        <v>0</v>
      </c>
      <c r="AN49" s="1">
        <v>0</v>
      </c>
      <c r="AO49" s="1">
        <v>0</v>
      </c>
      <c r="AP49" s="1">
        <v>0</v>
      </c>
      <c r="AQ49" s="1">
        <v>0</v>
      </c>
      <c r="AR49" s="1">
        <v>0</v>
      </c>
      <c r="AS49" s="1">
        <v>0</v>
      </c>
      <c r="AT49" s="1">
        <v>0</v>
      </c>
      <c r="AU49" s="1">
        <v>0</v>
      </c>
      <c r="AV49" s="1">
        <v>0</v>
      </c>
      <c r="AW49" s="1">
        <v>0</v>
      </c>
      <c r="AX49" s="1">
        <v>0</v>
      </c>
      <c r="AY49" s="9">
        <f>SUM(C49,E49,G49,I49,K49,M49,O49,Q49,S49,U49,W49,Y49,AA49,AC49,AE49,AG49,AI49,AK49,AM49,AO49,AQ49,AS49,AU49,AW49)/COUNTIF(C49:AX49,"&gt;50")</f>
        <v>228.33333333333334</v>
      </c>
      <c r="AZ49" s="4" t="s">
        <v>16</v>
      </c>
      <c r="BA49" s="7" t="s">
        <v>16</v>
      </c>
    </row>
    <row r="50" spans="1:53" ht="15" customHeight="1" x14ac:dyDescent="0.25">
      <c r="A50" t="s">
        <v>46</v>
      </c>
      <c r="B50" s="1" t="s">
        <v>14</v>
      </c>
      <c r="C50" s="1">
        <v>216</v>
      </c>
      <c r="D50" s="1">
        <v>0</v>
      </c>
      <c r="E50" s="1">
        <v>226</v>
      </c>
      <c r="F50" s="1">
        <v>0</v>
      </c>
      <c r="G50" s="1">
        <v>224</v>
      </c>
      <c r="H50" s="1">
        <v>2</v>
      </c>
      <c r="I50" s="1">
        <v>219</v>
      </c>
      <c r="J50" s="1">
        <v>2</v>
      </c>
      <c r="K50" s="1">
        <v>213</v>
      </c>
      <c r="L50" s="1">
        <v>0</v>
      </c>
      <c r="M50" s="1">
        <v>216</v>
      </c>
      <c r="N50" s="1">
        <v>2</v>
      </c>
      <c r="O50" s="1">
        <v>225</v>
      </c>
      <c r="P50" s="1">
        <v>0</v>
      </c>
      <c r="Q50" s="1">
        <v>216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0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  <c r="AM50" s="1">
        <v>0</v>
      </c>
      <c r="AN50" s="1">
        <v>0</v>
      </c>
      <c r="AO50" s="1">
        <v>0</v>
      </c>
      <c r="AP50" s="1">
        <v>0</v>
      </c>
      <c r="AQ50" s="1">
        <v>0</v>
      </c>
      <c r="AR50" s="1">
        <v>0</v>
      </c>
      <c r="AS50" s="1">
        <v>0</v>
      </c>
      <c r="AT50" s="1">
        <v>0</v>
      </c>
      <c r="AU50" s="1">
        <v>0</v>
      </c>
      <c r="AV50" s="1">
        <v>0</v>
      </c>
      <c r="AW50" s="1">
        <v>0</v>
      </c>
      <c r="AX50" s="1">
        <v>0</v>
      </c>
      <c r="AY50" s="9">
        <f>SUM(C50,E50,G50,I50,K50,M50,O50,Q50,S50,U50,W50,Y50,AA50,AC50,AE50,AG50,AI50,AK50,AM50,AO50,AQ50,AS50,AU50,AW50)/COUNTIF(C50:AX50,"&gt;50")</f>
        <v>219.375</v>
      </c>
      <c r="AZ50" s="4" t="s">
        <v>16</v>
      </c>
      <c r="BA50" s="7" t="s">
        <v>16</v>
      </c>
    </row>
    <row r="51" spans="1:53" ht="15" customHeight="1" x14ac:dyDescent="0.25">
      <c r="A51" s="1" t="s">
        <v>70</v>
      </c>
      <c r="B51" s="1" t="s">
        <v>14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234</v>
      </c>
      <c r="P51" s="1">
        <v>2</v>
      </c>
      <c r="Q51" s="1">
        <v>229</v>
      </c>
      <c r="R51" s="1">
        <v>3</v>
      </c>
      <c r="S51" s="1">
        <v>225</v>
      </c>
      <c r="T51" s="1">
        <v>1</v>
      </c>
      <c r="U51" s="1">
        <v>225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0</v>
      </c>
      <c r="AI51" s="1">
        <v>0</v>
      </c>
      <c r="AJ51" s="1">
        <v>0</v>
      </c>
      <c r="AK51" s="1">
        <v>0</v>
      </c>
      <c r="AL51" s="1">
        <v>0</v>
      </c>
      <c r="AM51" s="1">
        <v>0</v>
      </c>
      <c r="AN51" s="1">
        <v>0</v>
      </c>
      <c r="AO51" s="1">
        <v>0</v>
      </c>
      <c r="AP51" s="1">
        <v>0</v>
      </c>
      <c r="AQ51" s="1">
        <v>0</v>
      </c>
      <c r="AR51" s="1">
        <v>0</v>
      </c>
      <c r="AS51" s="1">
        <v>0</v>
      </c>
      <c r="AT51" s="1">
        <v>0</v>
      </c>
      <c r="AU51" s="1">
        <v>0</v>
      </c>
      <c r="AV51" s="1">
        <v>0</v>
      </c>
      <c r="AW51" s="1">
        <v>0</v>
      </c>
      <c r="AX51" s="1">
        <v>0</v>
      </c>
      <c r="AY51" s="9">
        <f>SUM(C51,E51,G51,I51,K51,M51,O51,Q51,S51,U51,W51,Y51,AA51,AC51,AE51,AG51,AI51,AK51,AM51,AO51,AQ51,AS51,AU51,AW51)/COUNTIF(C51:AX51,"&gt;50")</f>
        <v>228.25</v>
      </c>
      <c r="AZ51" s="4" t="s">
        <v>16</v>
      </c>
      <c r="BA51" s="7" t="s">
        <v>16</v>
      </c>
    </row>
    <row r="52" spans="1:53" ht="15" customHeight="1" x14ac:dyDescent="0.25">
      <c r="A52" s="1" t="s">
        <v>60</v>
      </c>
      <c r="B52" s="1" t="s">
        <v>14</v>
      </c>
      <c r="C52" s="1">
        <v>0</v>
      </c>
      <c r="D52" s="1">
        <v>0</v>
      </c>
      <c r="E52" s="1">
        <v>0</v>
      </c>
      <c r="F52" s="1">
        <v>0</v>
      </c>
      <c r="G52" s="1">
        <v>207</v>
      </c>
      <c r="H52" s="1">
        <v>1</v>
      </c>
      <c r="I52" s="1">
        <v>215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239</v>
      </c>
      <c r="X52" s="1">
        <v>6</v>
      </c>
      <c r="Y52" s="1">
        <v>224</v>
      </c>
      <c r="Z52" s="1">
        <v>2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0</v>
      </c>
      <c r="AN52" s="1">
        <v>0</v>
      </c>
      <c r="AO52" s="1">
        <v>0</v>
      </c>
      <c r="AP52" s="1">
        <v>0</v>
      </c>
      <c r="AQ52" s="1">
        <v>0</v>
      </c>
      <c r="AR52" s="1">
        <v>0</v>
      </c>
      <c r="AS52" s="1">
        <v>0</v>
      </c>
      <c r="AT52" s="1">
        <v>0</v>
      </c>
      <c r="AU52" s="1">
        <v>0</v>
      </c>
      <c r="AV52" s="1">
        <v>0</v>
      </c>
      <c r="AW52" s="1">
        <v>0</v>
      </c>
      <c r="AX52" s="1">
        <v>0</v>
      </c>
      <c r="AY52" s="9">
        <f t="shared" ref="AY52:AY60" si="6">SUM(C52,E52,G52,I52,K52,M52,O52,Q52,S52,U52,W52,Y52,AA52,AC52,AE52,AG52,AI52,AK52,AM52,AO52,AQ52,AS52,AU52,AW52)/COUNTIF(C52:AX52,"&gt;50")</f>
        <v>221.25</v>
      </c>
      <c r="AZ52" s="4" t="s">
        <v>16</v>
      </c>
      <c r="BA52" s="7" t="s">
        <v>16</v>
      </c>
    </row>
    <row r="53" spans="1:53" ht="15" customHeight="1" x14ac:dyDescent="0.25">
      <c r="A53" s="1" t="s">
        <v>55</v>
      </c>
      <c r="B53" s="1" t="s">
        <v>14</v>
      </c>
      <c r="C53" s="1">
        <v>0</v>
      </c>
      <c r="D53" s="1">
        <v>0</v>
      </c>
      <c r="E53" s="1">
        <v>0</v>
      </c>
      <c r="F53" s="1">
        <v>0</v>
      </c>
      <c r="G53" s="1">
        <v>216</v>
      </c>
      <c r="H53" s="1">
        <v>0</v>
      </c>
      <c r="I53" s="1">
        <v>220</v>
      </c>
      <c r="J53" s="1">
        <v>1</v>
      </c>
      <c r="K53" s="1">
        <v>225</v>
      </c>
      <c r="L53" s="1">
        <v>0</v>
      </c>
      <c r="M53" s="1">
        <v>218</v>
      </c>
      <c r="N53" s="1">
        <v>1</v>
      </c>
      <c r="O53" s="1">
        <v>0</v>
      </c>
      <c r="P53" s="1">
        <v>0</v>
      </c>
      <c r="Q53" s="1">
        <v>0</v>
      </c>
      <c r="R53" s="1">
        <v>0</v>
      </c>
      <c r="S53" s="1">
        <v>230</v>
      </c>
      <c r="T53" s="1">
        <v>2</v>
      </c>
      <c r="U53" s="1">
        <v>226</v>
      </c>
      <c r="V53" s="1">
        <v>1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0</v>
      </c>
      <c r="AN53" s="1">
        <v>0</v>
      </c>
      <c r="AO53" s="1">
        <v>0</v>
      </c>
      <c r="AP53" s="1">
        <v>0</v>
      </c>
      <c r="AQ53" s="1">
        <v>0</v>
      </c>
      <c r="AR53" s="1">
        <v>0</v>
      </c>
      <c r="AS53" s="1">
        <v>0</v>
      </c>
      <c r="AT53" s="1">
        <v>0</v>
      </c>
      <c r="AU53" s="1">
        <v>0</v>
      </c>
      <c r="AV53" s="1">
        <v>0</v>
      </c>
      <c r="AW53" s="1">
        <v>0</v>
      </c>
      <c r="AX53" s="1">
        <v>0</v>
      </c>
      <c r="AY53" s="9">
        <f>SUM(C53,E53,G53,I53,K53,M53,O53,Q53,S53,U53,W53,Y53,AA53,AC53,AE53,AG53,AI53,AK53,AM53,AO53,AQ53,AS53,AU53,AW53)/COUNTIF(C53:AX53,"&gt;50")</f>
        <v>222.5</v>
      </c>
      <c r="AZ53" s="4" t="s">
        <v>16</v>
      </c>
      <c r="BA53" s="7" t="s">
        <v>16</v>
      </c>
    </row>
    <row r="54" spans="1:53" ht="15" customHeight="1" x14ac:dyDescent="0.25">
      <c r="A54" s="1" t="s">
        <v>63</v>
      </c>
      <c r="B54" s="1" t="s">
        <v>14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220</v>
      </c>
      <c r="L54" s="1">
        <v>0</v>
      </c>
      <c r="M54" s="1">
        <v>224</v>
      </c>
      <c r="N54" s="1">
        <v>1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0</v>
      </c>
      <c r="AN54" s="1">
        <v>0</v>
      </c>
      <c r="AO54" s="1">
        <v>0</v>
      </c>
      <c r="AP54" s="1">
        <v>0</v>
      </c>
      <c r="AQ54" s="1">
        <v>0</v>
      </c>
      <c r="AR54" s="1">
        <v>0</v>
      </c>
      <c r="AS54" s="1">
        <v>0</v>
      </c>
      <c r="AT54" s="1">
        <v>0</v>
      </c>
      <c r="AU54" s="1">
        <v>0</v>
      </c>
      <c r="AV54" s="1">
        <v>0</v>
      </c>
      <c r="AW54" s="1">
        <v>0</v>
      </c>
      <c r="AX54" s="1">
        <v>0</v>
      </c>
      <c r="AY54" s="9">
        <f t="shared" si="6"/>
        <v>222</v>
      </c>
      <c r="AZ54" s="4" t="s">
        <v>16</v>
      </c>
      <c r="BA54" s="7" t="s">
        <v>16</v>
      </c>
    </row>
    <row r="55" spans="1:53" ht="15" customHeight="1" x14ac:dyDescent="0.25">
      <c r="A55" s="1" t="s">
        <v>76</v>
      </c>
      <c r="B55" s="1" t="s">
        <v>14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221</v>
      </c>
      <c r="X55" s="1">
        <v>1</v>
      </c>
      <c r="Y55" s="1">
        <v>227</v>
      </c>
      <c r="Z55" s="1">
        <v>1</v>
      </c>
      <c r="AA55" s="1">
        <v>227</v>
      </c>
      <c r="AB55" s="1">
        <v>2</v>
      </c>
      <c r="AC55" s="1">
        <v>224</v>
      </c>
      <c r="AD55" s="1">
        <v>1</v>
      </c>
      <c r="AE55" s="1">
        <v>205</v>
      </c>
      <c r="AF55" s="1">
        <v>1</v>
      </c>
      <c r="AG55" s="1">
        <v>231</v>
      </c>
      <c r="AH55" s="1">
        <v>2</v>
      </c>
      <c r="AI55" s="1">
        <v>0</v>
      </c>
      <c r="AJ55" s="1">
        <v>0</v>
      </c>
      <c r="AK55" s="1">
        <v>0</v>
      </c>
      <c r="AL55" s="1">
        <v>0</v>
      </c>
      <c r="AM55" s="1">
        <v>0</v>
      </c>
      <c r="AN55" s="1">
        <v>0</v>
      </c>
      <c r="AO55" s="1">
        <v>0</v>
      </c>
      <c r="AP55" s="1">
        <v>0</v>
      </c>
      <c r="AQ55" s="1">
        <v>0</v>
      </c>
      <c r="AR55" s="1">
        <v>0</v>
      </c>
      <c r="AS55" s="1">
        <v>0</v>
      </c>
      <c r="AT55" s="1">
        <v>0</v>
      </c>
      <c r="AU55" s="1">
        <v>0</v>
      </c>
      <c r="AV55" s="1">
        <v>0</v>
      </c>
      <c r="AW55" s="1">
        <v>0</v>
      </c>
      <c r="AX55" s="1">
        <v>0</v>
      </c>
      <c r="AY55" s="9">
        <f t="shared" si="6"/>
        <v>222.5</v>
      </c>
      <c r="AZ55" s="4" t="s">
        <v>16</v>
      </c>
      <c r="BA55" s="7" t="s">
        <v>16</v>
      </c>
    </row>
    <row r="56" spans="1:53" ht="15" customHeight="1" x14ac:dyDescent="0.25">
      <c r="A56" s="1" t="s">
        <v>80</v>
      </c>
      <c r="B56" s="1" t="s">
        <v>14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235</v>
      </c>
      <c r="AB56" s="1">
        <v>3</v>
      </c>
      <c r="AC56" s="1">
        <v>228</v>
      </c>
      <c r="AD56" s="1">
        <v>2</v>
      </c>
      <c r="AE56" s="1">
        <v>0</v>
      </c>
      <c r="AF56" s="1">
        <v>0</v>
      </c>
      <c r="AG56" s="1">
        <v>0</v>
      </c>
      <c r="AH56" s="1">
        <v>0</v>
      </c>
      <c r="AI56" s="1">
        <v>0</v>
      </c>
      <c r="AJ56" s="1">
        <v>0</v>
      </c>
      <c r="AK56" s="1">
        <v>0</v>
      </c>
      <c r="AL56" s="1">
        <v>0</v>
      </c>
      <c r="AM56" s="1">
        <v>0</v>
      </c>
      <c r="AN56" s="1">
        <v>0</v>
      </c>
      <c r="AO56" s="1">
        <v>0</v>
      </c>
      <c r="AP56" s="1">
        <v>0</v>
      </c>
      <c r="AQ56" s="1">
        <v>0</v>
      </c>
      <c r="AR56" s="1">
        <v>0</v>
      </c>
      <c r="AS56" s="1">
        <v>0</v>
      </c>
      <c r="AT56" s="1">
        <v>0</v>
      </c>
      <c r="AU56" s="1">
        <v>0</v>
      </c>
      <c r="AV56" s="1">
        <v>0</v>
      </c>
      <c r="AW56" s="1">
        <v>0</v>
      </c>
      <c r="AX56" s="1">
        <v>0</v>
      </c>
      <c r="AY56" s="9">
        <f t="shared" si="6"/>
        <v>231.5</v>
      </c>
      <c r="AZ56" s="4" t="s">
        <v>16</v>
      </c>
      <c r="BA56" s="7" t="s">
        <v>16</v>
      </c>
    </row>
    <row r="57" spans="1:53" ht="15" customHeight="1" x14ac:dyDescent="0.25">
      <c r="A57" s="1" t="s">
        <v>84</v>
      </c>
      <c r="B57" s="1" t="s">
        <v>14</v>
      </c>
      <c r="C57" s="1">
        <v>218</v>
      </c>
      <c r="D57" s="1">
        <v>1</v>
      </c>
      <c r="E57" s="1">
        <v>228</v>
      </c>
      <c r="F57" s="1">
        <v>2</v>
      </c>
      <c r="G57" s="1">
        <v>0</v>
      </c>
      <c r="H57" s="1">
        <v>0</v>
      </c>
      <c r="I57" s="1">
        <v>0</v>
      </c>
      <c r="J57" s="1">
        <v>0</v>
      </c>
      <c r="K57" s="1">
        <v>211</v>
      </c>
      <c r="L57" s="1">
        <v>0</v>
      </c>
      <c r="M57" s="1">
        <v>218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232</v>
      </c>
      <c r="T57" s="1">
        <v>5</v>
      </c>
      <c r="U57" s="1">
        <v>224</v>
      </c>
      <c r="V57" s="1">
        <v>0</v>
      </c>
      <c r="W57" s="1">
        <v>228</v>
      </c>
      <c r="X57" s="1">
        <v>1</v>
      </c>
      <c r="Y57" s="1">
        <v>225</v>
      </c>
      <c r="Z57" s="1">
        <v>2</v>
      </c>
      <c r="AA57" s="1">
        <v>235</v>
      </c>
      <c r="AB57" s="1">
        <v>1</v>
      </c>
      <c r="AC57" s="1">
        <v>231</v>
      </c>
      <c r="AD57" s="1">
        <v>0</v>
      </c>
      <c r="AE57" s="1">
        <v>224</v>
      </c>
      <c r="AF57" s="1">
        <v>0</v>
      </c>
      <c r="AG57" s="1">
        <v>228</v>
      </c>
      <c r="AH57" s="1">
        <v>1</v>
      </c>
      <c r="AI57" s="1">
        <v>0</v>
      </c>
      <c r="AJ57" s="1">
        <v>0</v>
      </c>
      <c r="AK57" s="1">
        <v>0</v>
      </c>
      <c r="AL57" s="1">
        <v>0</v>
      </c>
      <c r="AM57" s="1">
        <v>0</v>
      </c>
      <c r="AN57" s="1">
        <v>0</v>
      </c>
      <c r="AO57" s="1">
        <v>0</v>
      </c>
      <c r="AP57" s="1">
        <v>0</v>
      </c>
      <c r="AQ57" s="1">
        <v>0</v>
      </c>
      <c r="AR57" s="1">
        <v>0</v>
      </c>
      <c r="AS57" s="1">
        <v>0</v>
      </c>
      <c r="AT57" s="1">
        <v>0</v>
      </c>
      <c r="AU57" s="1">
        <v>0</v>
      </c>
      <c r="AV57" s="1">
        <v>0</v>
      </c>
      <c r="AW57" s="1">
        <v>0</v>
      </c>
      <c r="AX57" s="1">
        <v>0</v>
      </c>
      <c r="AY57" s="9">
        <f t="shared" si="6"/>
        <v>225.16666666666666</v>
      </c>
      <c r="AZ57" s="4" t="s">
        <v>16</v>
      </c>
      <c r="BA57" s="7" t="s">
        <v>16</v>
      </c>
    </row>
    <row r="58" spans="1:53" ht="15" customHeight="1" x14ac:dyDescent="0.25">
      <c r="A58" s="1" t="s">
        <v>44</v>
      </c>
      <c r="B58" s="1" t="s">
        <v>14</v>
      </c>
      <c r="C58" s="1">
        <v>220</v>
      </c>
      <c r="D58" s="1">
        <v>0</v>
      </c>
      <c r="E58" s="1">
        <v>230</v>
      </c>
      <c r="F58" s="1">
        <v>2</v>
      </c>
      <c r="G58" s="1">
        <v>225</v>
      </c>
      <c r="H58" s="1">
        <v>1</v>
      </c>
      <c r="I58" s="1">
        <v>232</v>
      </c>
      <c r="J58" s="1">
        <v>3</v>
      </c>
      <c r="K58" s="1">
        <v>217</v>
      </c>
      <c r="L58" s="1">
        <v>2</v>
      </c>
      <c r="M58" s="1">
        <v>229</v>
      </c>
      <c r="N58" s="1">
        <v>2</v>
      </c>
      <c r="O58" s="1">
        <v>229</v>
      </c>
      <c r="P58" s="1">
        <v>6</v>
      </c>
      <c r="Q58" s="1">
        <v>228</v>
      </c>
      <c r="R58" s="1">
        <v>2</v>
      </c>
      <c r="S58" s="1">
        <v>0</v>
      </c>
      <c r="T58" s="1">
        <v>0</v>
      </c>
      <c r="U58" s="1">
        <v>0</v>
      </c>
      <c r="V58" s="1">
        <v>0</v>
      </c>
      <c r="W58" s="1">
        <v>226</v>
      </c>
      <c r="X58" s="1">
        <v>2</v>
      </c>
      <c r="Y58" s="1">
        <v>225</v>
      </c>
      <c r="Z58" s="1">
        <v>1</v>
      </c>
      <c r="AA58" s="1">
        <v>234</v>
      </c>
      <c r="AB58" s="1">
        <v>1</v>
      </c>
      <c r="AC58" s="1">
        <v>227</v>
      </c>
      <c r="AD58" s="1">
        <v>0</v>
      </c>
      <c r="AE58" s="1">
        <v>0</v>
      </c>
      <c r="AF58" s="1">
        <v>0</v>
      </c>
      <c r="AG58" s="1">
        <v>0</v>
      </c>
      <c r="AH58" s="1">
        <v>0</v>
      </c>
      <c r="AI58" s="1">
        <v>0</v>
      </c>
      <c r="AJ58" s="1">
        <v>0</v>
      </c>
      <c r="AK58" s="1">
        <v>0</v>
      </c>
      <c r="AL58" s="1">
        <v>0</v>
      </c>
      <c r="AM58" s="1">
        <v>0</v>
      </c>
      <c r="AN58" s="1">
        <v>0</v>
      </c>
      <c r="AO58" s="1">
        <v>0</v>
      </c>
      <c r="AP58" s="1">
        <v>0</v>
      </c>
      <c r="AQ58" s="1">
        <v>0</v>
      </c>
      <c r="AR58" s="1">
        <v>0</v>
      </c>
      <c r="AS58" s="1">
        <v>0</v>
      </c>
      <c r="AT58" s="1">
        <v>0</v>
      </c>
      <c r="AU58" s="1">
        <v>0</v>
      </c>
      <c r="AV58" s="1">
        <v>0</v>
      </c>
      <c r="AW58" s="1">
        <v>0</v>
      </c>
      <c r="AX58" s="1">
        <v>0</v>
      </c>
      <c r="AY58" s="9">
        <f t="shared" si="6"/>
        <v>226.83333333333334</v>
      </c>
      <c r="AZ58" s="4" t="s">
        <v>16</v>
      </c>
      <c r="BA58" s="7" t="s">
        <v>16</v>
      </c>
    </row>
    <row r="59" spans="1:53" ht="15" customHeight="1" x14ac:dyDescent="0.25">
      <c r="A59" s="1" t="s">
        <v>45</v>
      </c>
      <c r="B59" s="1" t="s">
        <v>14</v>
      </c>
      <c r="C59" s="1">
        <v>226</v>
      </c>
      <c r="D59" s="1">
        <v>2</v>
      </c>
      <c r="E59" s="1">
        <v>224</v>
      </c>
      <c r="F59" s="1">
        <v>1</v>
      </c>
      <c r="G59" s="1">
        <v>226</v>
      </c>
      <c r="H59" s="1">
        <v>1</v>
      </c>
      <c r="I59" s="1">
        <v>230</v>
      </c>
      <c r="J59" s="1">
        <v>2</v>
      </c>
      <c r="K59" s="1">
        <v>228</v>
      </c>
      <c r="L59" s="1">
        <v>1</v>
      </c>
      <c r="M59" s="1">
        <v>230</v>
      </c>
      <c r="N59" s="1">
        <v>2</v>
      </c>
      <c r="O59" s="1">
        <v>222</v>
      </c>
      <c r="P59" s="1">
        <v>2</v>
      </c>
      <c r="Q59" s="1">
        <v>228</v>
      </c>
      <c r="R59" s="1">
        <v>3</v>
      </c>
      <c r="S59" s="1">
        <v>229</v>
      </c>
      <c r="T59" s="1">
        <v>4</v>
      </c>
      <c r="U59" s="1">
        <v>216</v>
      </c>
      <c r="V59" s="1">
        <v>0</v>
      </c>
      <c r="W59" s="1">
        <v>227</v>
      </c>
      <c r="X59" s="1">
        <v>2</v>
      </c>
      <c r="Y59" s="1">
        <v>222</v>
      </c>
      <c r="Z59" s="1">
        <v>1</v>
      </c>
      <c r="AA59" s="1">
        <v>232</v>
      </c>
      <c r="AB59" s="1">
        <v>3</v>
      </c>
      <c r="AC59" s="1">
        <v>230</v>
      </c>
      <c r="AD59" s="1">
        <v>2</v>
      </c>
      <c r="AE59" s="1">
        <v>231</v>
      </c>
      <c r="AF59" s="1">
        <v>1</v>
      </c>
      <c r="AG59" s="1">
        <v>234</v>
      </c>
      <c r="AH59" s="1">
        <v>0</v>
      </c>
      <c r="AI59" s="1">
        <v>0</v>
      </c>
      <c r="AJ59" s="1">
        <v>0</v>
      </c>
      <c r="AK59" s="1">
        <v>0</v>
      </c>
      <c r="AL59" s="1">
        <v>0</v>
      </c>
      <c r="AM59" s="1">
        <v>0</v>
      </c>
      <c r="AN59" s="1">
        <v>0</v>
      </c>
      <c r="AO59" s="1">
        <v>0</v>
      </c>
      <c r="AP59" s="1">
        <v>0</v>
      </c>
      <c r="AQ59" s="1">
        <v>0</v>
      </c>
      <c r="AR59" s="1">
        <v>0</v>
      </c>
      <c r="AS59" s="1">
        <v>0</v>
      </c>
      <c r="AT59" s="1">
        <v>0</v>
      </c>
      <c r="AU59" s="1">
        <v>0</v>
      </c>
      <c r="AV59" s="1">
        <v>0</v>
      </c>
      <c r="AW59" s="1">
        <v>0</v>
      </c>
      <c r="AX59" s="1">
        <v>0</v>
      </c>
      <c r="AY59" s="9">
        <f t="shared" si="6"/>
        <v>227.1875</v>
      </c>
      <c r="AZ59" s="4" t="s">
        <v>16</v>
      </c>
      <c r="BA59" s="7" t="s">
        <v>16</v>
      </c>
    </row>
    <row r="60" spans="1:53" ht="15" customHeight="1" x14ac:dyDescent="0.25">
      <c r="A60" s="1" t="s">
        <v>81</v>
      </c>
      <c r="B60" s="1" t="s">
        <v>14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231</v>
      </c>
      <c r="AB60" s="1">
        <v>2</v>
      </c>
      <c r="AC60" s="1">
        <v>212</v>
      </c>
      <c r="AD60" s="1">
        <v>1</v>
      </c>
      <c r="AE60" s="1">
        <v>212</v>
      </c>
      <c r="AF60" s="1">
        <v>1</v>
      </c>
      <c r="AG60" s="1">
        <v>228</v>
      </c>
      <c r="AH60" s="1">
        <v>1</v>
      </c>
      <c r="AI60" s="1">
        <v>0</v>
      </c>
      <c r="AJ60" s="1">
        <v>0</v>
      </c>
      <c r="AK60" s="1">
        <v>0</v>
      </c>
      <c r="AL60" s="1">
        <v>0</v>
      </c>
      <c r="AM60" s="1">
        <v>0</v>
      </c>
      <c r="AN60" s="1">
        <v>0</v>
      </c>
      <c r="AO60" s="1">
        <v>0</v>
      </c>
      <c r="AP60" s="1">
        <v>0</v>
      </c>
      <c r="AQ60" s="1">
        <v>0</v>
      </c>
      <c r="AR60" s="1">
        <v>0</v>
      </c>
      <c r="AS60" s="1">
        <v>0</v>
      </c>
      <c r="AT60" s="1">
        <v>0</v>
      </c>
      <c r="AU60" s="1">
        <v>0</v>
      </c>
      <c r="AV60" s="1">
        <v>0</v>
      </c>
      <c r="AW60" s="1">
        <v>0</v>
      </c>
      <c r="AX60" s="1">
        <v>0</v>
      </c>
      <c r="AY60" s="9">
        <f t="shared" si="6"/>
        <v>220.75</v>
      </c>
      <c r="AZ60" s="4" t="s">
        <v>16</v>
      </c>
      <c r="BA60" s="7" t="s">
        <v>16</v>
      </c>
    </row>
    <row r="61" spans="1:53" ht="15" customHeight="1" x14ac:dyDescent="0.25">
      <c r="A61" s="1" t="s">
        <v>67</v>
      </c>
      <c r="B61" s="1" t="s">
        <v>14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234</v>
      </c>
      <c r="L61" s="1">
        <v>0</v>
      </c>
      <c r="M61" s="1">
        <v>236</v>
      </c>
      <c r="N61" s="1">
        <v>1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214</v>
      </c>
      <c r="X61" s="1">
        <v>0</v>
      </c>
      <c r="Y61" s="1">
        <v>219</v>
      </c>
      <c r="Z61" s="1">
        <v>0</v>
      </c>
      <c r="AA61" s="1">
        <v>225</v>
      </c>
      <c r="AB61" s="1">
        <v>2</v>
      </c>
      <c r="AC61" s="1">
        <v>227</v>
      </c>
      <c r="AD61" s="1">
        <v>0</v>
      </c>
      <c r="AE61" s="1">
        <v>235</v>
      </c>
      <c r="AF61" s="1">
        <v>5</v>
      </c>
      <c r="AG61" s="1">
        <v>233</v>
      </c>
      <c r="AH61" s="1">
        <v>2</v>
      </c>
      <c r="AI61" s="1">
        <v>0</v>
      </c>
      <c r="AJ61" s="1">
        <v>0</v>
      </c>
      <c r="AK61" s="1">
        <v>0</v>
      </c>
      <c r="AL61" s="1">
        <v>0</v>
      </c>
      <c r="AM61" s="1">
        <v>0</v>
      </c>
      <c r="AN61" s="1">
        <v>0</v>
      </c>
      <c r="AO61" s="1">
        <v>0</v>
      </c>
      <c r="AP61" s="1">
        <v>0</v>
      </c>
      <c r="AQ61" s="1">
        <v>0</v>
      </c>
      <c r="AR61" s="1">
        <v>0</v>
      </c>
      <c r="AS61" s="1">
        <v>0</v>
      </c>
      <c r="AT61" s="1">
        <v>0</v>
      </c>
      <c r="AU61" s="1">
        <v>0</v>
      </c>
      <c r="AV61" s="1">
        <v>0</v>
      </c>
      <c r="AW61" s="1">
        <v>0</v>
      </c>
      <c r="AX61" s="1">
        <v>0</v>
      </c>
      <c r="AY61" s="9">
        <f>SUM(C61,E61,G61,I61,K61,M61,O61,Q61,S61,U61,W61,Y61,AA61,AC61,AE61,AG61,AI61,AK61,AM61,AO61,AQ61,AS61,AU61,AW61)/COUNTIF(C61:AX61,"&gt;50")</f>
        <v>227.875</v>
      </c>
      <c r="AZ61" s="4" t="s">
        <v>16</v>
      </c>
      <c r="BA61" s="7" t="s">
        <v>16</v>
      </c>
    </row>
    <row r="62" spans="1:53" ht="15" customHeight="1" x14ac:dyDescent="0.25">
      <c r="A62" s="1"/>
      <c r="B62" s="1" t="s">
        <v>14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0</v>
      </c>
      <c r="AI62" s="1">
        <v>0</v>
      </c>
      <c r="AJ62" s="1">
        <v>0</v>
      </c>
      <c r="AK62" s="1">
        <v>0</v>
      </c>
      <c r="AL62" s="1">
        <v>0</v>
      </c>
      <c r="AM62" s="1">
        <v>0</v>
      </c>
      <c r="AN62" s="1">
        <v>0</v>
      </c>
      <c r="AO62" s="1">
        <v>0</v>
      </c>
      <c r="AP62" s="1">
        <v>0</v>
      </c>
      <c r="AQ62" s="1">
        <v>0</v>
      </c>
      <c r="AR62" s="1">
        <v>0</v>
      </c>
      <c r="AS62" s="1">
        <v>0</v>
      </c>
      <c r="AT62" s="1">
        <v>0</v>
      </c>
      <c r="AU62" s="1">
        <v>0</v>
      </c>
      <c r="AV62" s="1">
        <v>0</v>
      </c>
      <c r="AW62" s="1">
        <v>0</v>
      </c>
      <c r="AX62" s="1">
        <v>0</v>
      </c>
      <c r="AY62" s="9"/>
      <c r="AZ62" s="4" t="s">
        <v>16</v>
      </c>
      <c r="BA62" s="7" t="s">
        <v>16</v>
      </c>
    </row>
    <row r="63" spans="1:53" ht="15" customHeight="1" x14ac:dyDescent="0.25">
      <c r="A63" s="1"/>
      <c r="B63" s="1" t="s">
        <v>14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0</v>
      </c>
      <c r="AI63" s="1">
        <v>0</v>
      </c>
      <c r="AJ63" s="1">
        <v>0</v>
      </c>
      <c r="AK63" s="1">
        <v>0</v>
      </c>
      <c r="AL63" s="1">
        <v>0</v>
      </c>
      <c r="AM63" s="1">
        <v>0</v>
      </c>
      <c r="AN63" s="1">
        <v>0</v>
      </c>
      <c r="AO63" s="1">
        <v>0</v>
      </c>
      <c r="AP63" s="1">
        <v>0</v>
      </c>
      <c r="AQ63" s="1">
        <v>0</v>
      </c>
      <c r="AR63" s="1">
        <v>0</v>
      </c>
      <c r="AS63" s="1">
        <v>0</v>
      </c>
      <c r="AT63" s="1">
        <v>0</v>
      </c>
      <c r="AU63" s="1">
        <v>0</v>
      </c>
      <c r="AV63" s="1">
        <v>0</v>
      </c>
      <c r="AW63" s="1">
        <v>0</v>
      </c>
      <c r="AX63" s="1">
        <v>0</v>
      </c>
      <c r="AY63" s="9"/>
      <c r="AZ63" s="4" t="s">
        <v>16</v>
      </c>
      <c r="BA63" s="7" t="s">
        <v>16</v>
      </c>
    </row>
    <row r="64" spans="1:53" ht="15" customHeight="1" x14ac:dyDescent="0.25">
      <c r="A64" s="1"/>
      <c r="B64" s="1" t="s">
        <v>14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0</v>
      </c>
      <c r="AI64" s="1">
        <v>0</v>
      </c>
      <c r="AJ64" s="1">
        <v>0</v>
      </c>
      <c r="AK64" s="1">
        <v>0</v>
      </c>
      <c r="AL64" s="1">
        <v>0</v>
      </c>
      <c r="AM64" s="1">
        <v>0</v>
      </c>
      <c r="AN64" s="1">
        <v>0</v>
      </c>
      <c r="AO64" s="1">
        <v>0</v>
      </c>
      <c r="AP64" s="1">
        <v>0</v>
      </c>
      <c r="AQ64" s="1">
        <v>0</v>
      </c>
      <c r="AR64" s="1">
        <v>0</v>
      </c>
      <c r="AS64" s="1">
        <v>0</v>
      </c>
      <c r="AT64" s="1">
        <v>0</v>
      </c>
      <c r="AU64" s="1">
        <v>0</v>
      </c>
      <c r="AV64" s="1">
        <v>0</v>
      </c>
      <c r="AW64" s="1">
        <v>0</v>
      </c>
      <c r="AX64" s="1">
        <v>0</v>
      </c>
      <c r="AY64" s="9"/>
      <c r="AZ64" s="4" t="s">
        <v>16</v>
      </c>
      <c r="BA64" s="7" t="s">
        <v>16</v>
      </c>
    </row>
    <row r="65" spans="1:53" ht="1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9"/>
      <c r="AZ65" s="4"/>
      <c r="BA65" s="7"/>
    </row>
    <row r="66" spans="1:53" ht="1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9"/>
      <c r="AZ66" s="4"/>
      <c r="BA66" s="7"/>
    </row>
    <row r="68" spans="1:53" ht="15" customHeight="1" x14ac:dyDescent="0.25">
      <c r="A68" s="1" t="s">
        <v>61</v>
      </c>
      <c r="B68" s="1" t="s">
        <v>26</v>
      </c>
      <c r="C68" s="1">
        <v>0</v>
      </c>
      <c r="D68" s="1">
        <v>0</v>
      </c>
      <c r="E68" s="1">
        <v>0</v>
      </c>
      <c r="F68" s="1">
        <v>0</v>
      </c>
      <c r="G68" s="1">
        <v>209</v>
      </c>
      <c r="H68" s="1">
        <v>0</v>
      </c>
      <c r="I68" s="1">
        <v>225</v>
      </c>
      <c r="J68" s="1">
        <v>4</v>
      </c>
      <c r="K68" s="1">
        <v>188</v>
      </c>
      <c r="L68" s="1">
        <v>0</v>
      </c>
      <c r="M68" s="1">
        <v>193</v>
      </c>
      <c r="N68" s="1">
        <v>1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9">
        <f>SUM(C68,E68,G68,I68,K68,M68,O68,Q68,S68,U68,W68,Y68,AA68,AC68,AE68,AG68,AI68,AK68,AM68,AO68,AQ68,AS68,AU68,AW68)/COUNTIF(C68:AX68,"&gt;50")</f>
        <v>203.75</v>
      </c>
      <c r="AZ68" s="4" t="s">
        <v>16</v>
      </c>
      <c r="BA68" s="7" t="s">
        <v>16</v>
      </c>
    </row>
    <row r="69" spans="1:53" ht="15" customHeight="1" x14ac:dyDescent="0.25">
      <c r="A69" s="1" t="s">
        <v>65</v>
      </c>
      <c r="B69" s="1" t="s">
        <v>26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214</v>
      </c>
      <c r="L69" s="1">
        <v>0</v>
      </c>
      <c r="M69" s="1">
        <v>207</v>
      </c>
      <c r="N69" s="1">
        <v>1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9">
        <f>SUM(C69,E69,G69,I69,K69,M69,O69,Q69,S69,U69,W69,Y69,AA69,AC69,AE69,AG69,AI69,AK69,AM69,AO69,AQ69,AS69,AU69,AW69)/COUNTIF(C69:AX69,"&gt;50")</f>
        <v>210.5</v>
      </c>
      <c r="AZ69" s="4" t="s">
        <v>16</v>
      </c>
      <c r="BA69" s="7" t="s">
        <v>16</v>
      </c>
    </row>
    <row r="70" spans="1:53" ht="15" customHeight="1" x14ac:dyDescent="0.25">
      <c r="A70" s="1" t="s">
        <v>77</v>
      </c>
      <c r="B70" s="1" t="s">
        <v>26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199</v>
      </c>
      <c r="X70" s="1">
        <v>1</v>
      </c>
      <c r="Y70" s="1">
        <v>186</v>
      </c>
      <c r="Z70" s="1">
        <v>0</v>
      </c>
      <c r="AA70" s="1">
        <v>228</v>
      </c>
      <c r="AB70" s="1">
        <v>2</v>
      </c>
      <c r="AC70" s="1">
        <v>197</v>
      </c>
      <c r="AD70" s="1">
        <v>2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9">
        <f t="shared" ref="AY70:AY74" si="7">SUM(C70,E70,G70,I70,K70,M70,O70,Q70,S70,U70,W70,Y70,AA70,AC70,AE70,AG70,AI70,AK70,AM70,AO70,AQ70,AS70,AU70,AW70)/COUNTIF(C70:AX70,"&gt;50")</f>
        <v>202.5</v>
      </c>
      <c r="AZ70" s="4" t="s">
        <v>16</v>
      </c>
      <c r="BA70" s="7" t="s">
        <v>16</v>
      </c>
    </row>
    <row r="71" spans="1:53" ht="15" customHeight="1" x14ac:dyDescent="0.25">
      <c r="A71" s="1" t="s">
        <v>12</v>
      </c>
      <c r="B71" s="1" t="s">
        <v>26</v>
      </c>
      <c r="C71" s="1">
        <v>218</v>
      </c>
      <c r="D71" s="1">
        <v>0</v>
      </c>
      <c r="E71" s="1">
        <v>220</v>
      </c>
      <c r="F71" s="1">
        <v>0</v>
      </c>
      <c r="G71" s="1">
        <v>214</v>
      </c>
      <c r="H71" s="1">
        <v>0</v>
      </c>
      <c r="I71" s="1">
        <v>217</v>
      </c>
      <c r="J71" s="1">
        <v>4</v>
      </c>
      <c r="K71" s="1">
        <v>0</v>
      </c>
      <c r="L71" s="1">
        <v>0</v>
      </c>
      <c r="M71" s="1">
        <v>0</v>
      </c>
      <c r="N71" s="1">
        <v>0</v>
      </c>
      <c r="O71" s="1">
        <v>193</v>
      </c>
      <c r="P71" s="1">
        <v>1</v>
      </c>
      <c r="Q71" s="1">
        <v>216</v>
      </c>
      <c r="R71" s="1">
        <v>1</v>
      </c>
      <c r="S71" s="1">
        <v>0</v>
      </c>
      <c r="T71" s="1">
        <v>0</v>
      </c>
      <c r="U71" s="1">
        <v>0</v>
      </c>
      <c r="V71" s="1">
        <v>0</v>
      </c>
      <c r="W71" s="1">
        <v>207</v>
      </c>
      <c r="X71" s="1">
        <v>0</v>
      </c>
      <c r="Y71" s="1">
        <v>183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180</v>
      </c>
      <c r="AF71" s="1">
        <v>1</v>
      </c>
      <c r="AG71" s="1">
        <v>176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9">
        <f t="shared" si="7"/>
        <v>202.4</v>
      </c>
      <c r="AZ71" s="4" t="s">
        <v>16</v>
      </c>
      <c r="BA71" s="7" t="s">
        <v>16</v>
      </c>
    </row>
    <row r="72" spans="1:53" ht="15" customHeight="1" x14ac:dyDescent="0.25">
      <c r="A72" s="1" t="s">
        <v>66</v>
      </c>
      <c r="B72" s="1" t="s">
        <v>26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208</v>
      </c>
      <c r="L72" s="1">
        <v>2</v>
      </c>
      <c r="M72" s="1">
        <v>181</v>
      </c>
      <c r="N72" s="1">
        <v>0</v>
      </c>
      <c r="O72" s="1">
        <v>208</v>
      </c>
      <c r="P72" s="1">
        <v>2</v>
      </c>
      <c r="Q72" s="1">
        <v>199</v>
      </c>
      <c r="R72" s="1">
        <v>0</v>
      </c>
      <c r="S72" s="1">
        <v>208</v>
      </c>
      <c r="T72" s="1">
        <v>1</v>
      </c>
      <c r="U72" s="1">
        <v>223</v>
      </c>
      <c r="V72" s="1">
        <v>2</v>
      </c>
      <c r="W72" s="1">
        <v>0</v>
      </c>
      <c r="X72" s="1">
        <v>0</v>
      </c>
      <c r="Y72" s="1">
        <v>0</v>
      </c>
      <c r="Z72" s="1">
        <v>0</v>
      </c>
      <c r="AA72" s="1">
        <v>103</v>
      </c>
      <c r="AB72" s="1">
        <v>0</v>
      </c>
      <c r="AC72" s="1">
        <v>220</v>
      </c>
      <c r="AD72" s="1">
        <v>1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9">
        <f t="shared" si="7"/>
        <v>193.75</v>
      </c>
      <c r="AZ72" s="4" t="s">
        <v>16</v>
      </c>
      <c r="BA72" s="7" t="s">
        <v>16</v>
      </c>
    </row>
    <row r="73" spans="1:53" ht="15" customHeight="1" x14ac:dyDescent="0.25">
      <c r="A73" s="1" t="s">
        <v>73</v>
      </c>
      <c r="B73" s="1" t="s">
        <v>26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204</v>
      </c>
      <c r="T73" s="1">
        <v>0</v>
      </c>
      <c r="U73" s="1">
        <v>206</v>
      </c>
      <c r="V73" s="1">
        <v>1</v>
      </c>
      <c r="W73" s="1">
        <v>218</v>
      </c>
      <c r="X73" s="1">
        <v>1</v>
      </c>
      <c r="Y73" s="1">
        <v>226</v>
      </c>
      <c r="Z73" s="1">
        <v>2</v>
      </c>
      <c r="AA73" s="1">
        <v>210</v>
      </c>
      <c r="AB73" s="1">
        <v>3</v>
      </c>
      <c r="AC73" s="1">
        <v>226</v>
      </c>
      <c r="AD73" s="1">
        <v>3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9">
        <f t="shared" si="7"/>
        <v>215</v>
      </c>
      <c r="AZ73" s="4" t="s">
        <v>16</v>
      </c>
      <c r="BA73" s="7" t="s">
        <v>16</v>
      </c>
    </row>
    <row r="74" spans="1:53" ht="15" customHeight="1" x14ac:dyDescent="0.25">
      <c r="A74" s="1" t="s">
        <v>78</v>
      </c>
      <c r="B74" s="1" t="s">
        <v>26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220</v>
      </c>
      <c r="X74" s="1">
        <v>3</v>
      </c>
      <c r="Y74" s="1">
        <v>223</v>
      </c>
      <c r="Z74" s="1">
        <v>3</v>
      </c>
      <c r="AA74" s="1">
        <v>223</v>
      </c>
      <c r="AB74" s="1">
        <v>1</v>
      </c>
      <c r="AC74" s="1">
        <v>236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9">
        <f t="shared" si="7"/>
        <v>225.5</v>
      </c>
      <c r="AZ74" s="4" t="s">
        <v>16</v>
      </c>
      <c r="BA74" s="7" t="s">
        <v>16</v>
      </c>
    </row>
    <row r="75" spans="1:53" ht="15" customHeight="1" x14ac:dyDescent="0.25">
      <c r="A75" s="1" t="s">
        <v>47</v>
      </c>
      <c r="B75" s="1" t="s">
        <v>26</v>
      </c>
      <c r="C75" s="1">
        <v>212</v>
      </c>
      <c r="D75" s="1">
        <v>1</v>
      </c>
      <c r="E75" s="1">
        <v>204</v>
      </c>
      <c r="F75" s="1">
        <v>1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190</v>
      </c>
      <c r="P75" s="1">
        <v>3</v>
      </c>
      <c r="Q75" s="1">
        <v>201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9">
        <f t="shared" ref="AY75:AY78" si="8">SUM(C75,E75,G75,I75,K75,M75,O75,Q75,S75,U75,W75,Y75,AA75,AC75,AE75,AG75,AI75,AK75,AM75,AO75,AQ75,AS75,AU75,AW75)/COUNTIF(C75:AX75,"&gt;50")</f>
        <v>201.75</v>
      </c>
      <c r="AZ75" s="4" t="s">
        <v>16</v>
      </c>
      <c r="BA75" s="7" t="s">
        <v>16</v>
      </c>
    </row>
    <row r="76" spans="1:53" ht="15" customHeight="1" x14ac:dyDescent="0.25">
      <c r="A76" s="1" t="s">
        <v>82</v>
      </c>
      <c r="B76" s="1" t="s">
        <v>26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197</v>
      </c>
      <c r="AB76" s="1">
        <v>0</v>
      </c>
      <c r="AC76" s="1">
        <v>193</v>
      </c>
      <c r="AD76" s="1">
        <v>2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9">
        <f t="shared" si="8"/>
        <v>195</v>
      </c>
      <c r="AZ76" s="4" t="s">
        <v>16</v>
      </c>
      <c r="BA76" s="7" t="s">
        <v>16</v>
      </c>
    </row>
    <row r="77" spans="1:53" ht="15" customHeight="1" x14ac:dyDescent="0.25">
      <c r="A77" s="1" t="s">
        <v>54</v>
      </c>
      <c r="B77" s="1" t="s">
        <v>26</v>
      </c>
      <c r="C77" s="1">
        <v>0</v>
      </c>
      <c r="D77" s="1">
        <v>0</v>
      </c>
      <c r="E77" s="1">
        <v>0</v>
      </c>
      <c r="F77" s="1">
        <v>0</v>
      </c>
      <c r="G77" s="1">
        <v>217</v>
      </c>
      <c r="H77" s="1">
        <v>3</v>
      </c>
      <c r="I77" s="1">
        <v>220</v>
      </c>
      <c r="J77" s="1">
        <v>1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9">
        <f t="shared" si="8"/>
        <v>218.5</v>
      </c>
      <c r="AZ77" s="4" t="s">
        <v>16</v>
      </c>
      <c r="BA77" s="7" t="s">
        <v>16</v>
      </c>
    </row>
    <row r="78" spans="1:53" ht="15" customHeight="1" x14ac:dyDescent="0.25">
      <c r="A78" s="1" t="s">
        <v>71</v>
      </c>
      <c r="B78" s="1" t="s">
        <v>26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216</v>
      </c>
      <c r="P78" s="1">
        <v>1</v>
      </c>
      <c r="Q78" s="1">
        <v>203</v>
      </c>
      <c r="R78" s="1">
        <v>1</v>
      </c>
      <c r="S78" s="1">
        <v>221</v>
      </c>
      <c r="T78" s="1">
        <v>1</v>
      </c>
      <c r="U78" s="1">
        <v>190</v>
      </c>
      <c r="V78" s="1">
        <v>1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9">
        <f t="shared" si="8"/>
        <v>207.5</v>
      </c>
      <c r="AZ78" s="4" t="s">
        <v>16</v>
      </c>
      <c r="BA78" s="7" t="s">
        <v>16</v>
      </c>
    </row>
    <row r="79" spans="1:53" ht="15" customHeight="1" x14ac:dyDescent="0.25">
      <c r="A79" s="1" t="s">
        <v>22</v>
      </c>
      <c r="B79" s="1" t="s">
        <v>26</v>
      </c>
      <c r="C79" s="1">
        <v>212</v>
      </c>
      <c r="D79" s="1">
        <v>0</v>
      </c>
      <c r="E79" s="1">
        <v>206</v>
      </c>
      <c r="F79" s="1">
        <v>0</v>
      </c>
      <c r="G79" s="1">
        <v>210</v>
      </c>
      <c r="H79" s="1">
        <v>2</v>
      </c>
      <c r="I79" s="1">
        <v>219</v>
      </c>
      <c r="J79" s="1">
        <v>1</v>
      </c>
      <c r="K79" s="1">
        <v>213</v>
      </c>
      <c r="L79" s="1">
        <v>1</v>
      </c>
      <c r="M79" s="1">
        <v>213</v>
      </c>
      <c r="N79" s="1">
        <v>1</v>
      </c>
      <c r="O79" s="1">
        <v>170</v>
      </c>
      <c r="P79" s="1">
        <v>0</v>
      </c>
      <c r="Q79" s="1">
        <v>180</v>
      </c>
      <c r="R79" s="1">
        <v>0</v>
      </c>
      <c r="S79" s="1">
        <v>192</v>
      </c>
      <c r="T79" s="1">
        <v>0</v>
      </c>
      <c r="U79" s="1">
        <v>196</v>
      </c>
      <c r="V79" s="1">
        <v>1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9">
        <f t="shared" ref="AY79:AY81" si="9">SUM(C79,E79,G79,I79,K79,M79,O79,Q79,S79,U79,W79,Y79,AA79,AC79,AE79,AG79,AI79,AK79,AM79,AO79,AQ79,AS79,AU79,AW79)/COUNTIF(C79:AX79,"&gt;50")</f>
        <v>201.1</v>
      </c>
      <c r="AZ79" s="4" t="s">
        <v>16</v>
      </c>
      <c r="BA79" s="7" t="s">
        <v>16</v>
      </c>
    </row>
    <row r="80" spans="1:53" ht="15" customHeight="1" x14ac:dyDescent="0.25">
      <c r="A80" s="1" t="s">
        <v>83</v>
      </c>
      <c r="B80" s="1" t="s">
        <v>26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217</v>
      </c>
      <c r="AB80" s="1">
        <v>2</v>
      </c>
      <c r="AC80" s="1">
        <v>217</v>
      </c>
      <c r="AD80" s="1">
        <v>2</v>
      </c>
      <c r="AE80" s="1">
        <v>239</v>
      </c>
      <c r="AF80" s="1">
        <v>4</v>
      </c>
      <c r="AG80" s="1">
        <v>238</v>
      </c>
      <c r="AH80" s="1">
        <v>3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9">
        <f t="shared" si="9"/>
        <v>227.75</v>
      </c>
      <c r="AZ80" s="4" t="s">
        <v>16</v>
      </c>
      <c r="BA80" s="7" t="s">
        <v>16</v>
      </c>
    </row>
    <row r="81" spans="1:53" ht="15" customHeight="1" x14ac:dyDescent="0.25">
      <c r="A81" s="1" t="s">
        <v>85</v>
      </c>
      <c r="B81" s="1" t="s">
        <v>26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203</v>
      </c>
      <c r="AF81" s="1">
        <v>1</v>
      </c>
      <c r="AG81" s="1">
        <v>214</v>
      </c>
      <c r="AH81" s="1">
        <v>2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9">
        <f t="shared" si="9"/>
        <v>208.5</v>
      </c>
      <c r="AZ81" s="4"/>
      <c r="BA81" s="7" t="s">
        <v>16</v>
      </c>
    </row>
    <row r="82" spans="1:53" ht="15" customHeight="1" x14ac:dyDescent="0.25">
      <c r="A82" s="1"/>
      <c r="B82" s="1" t="s">
        <v>26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9"/>
      <c r="AZ82" s="4"/>
      <c r="BA82" s="7" t="s">
        <v>16</v>
      </c>
    </row>
    <row r="83" spans="1:53" ht="15" customHeight="1" x14ac:dyDescent="0.25">
      <c r="A83" s="1"/>
      <c r="B83" s="1" t="s">
        <v>26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9"/>
      <c r="AZ83" s="4"/>
      <c r="BA83" s="7" t="s">
        <v>16</v>
      </c>
    </row>
    <row r="84" spans="1:53" ht="15" customHeight="1" x14ac:dyDescent="0.25">
      <c r="A84" s="1"/>
      <c r="B84" s="1" t="s">
        <v>26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9"/>
      <c r="AZ84" s="4"/>
      <c r="BA84" s="7" t="s">
        <v>16</v>
      </c>
    </row>
    <row r="85" spans="1:53" ht="15" customHeight="1" x14ac:dyDescent="0.25">
      <c r="A85" s="1"/>
      <c r="B85" s="1" t="s">
        <v>26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9"/>
      <c r="AZ85" s="4"/>
      <c r="BA85" s="7" t="s">
        <v>16</v>
      </c>
    </row>
  </sheetData>
  <autoFilter ref="A3:BA3" xr:uid="{ADEDF485-AB9D-4B10-9E60-BD5FBA986E6C}">
    <sortState xmlns:xlrd2="http://schemas.microsoft.com/office/spreadsheetml/2017/richdata2" ref="A4:BA28">
      <sortCondition ref="A3"/>
    </sortState>
  </autoFilter>
  <mergeCells count="36">
    <mergeCell ref="AU1:AX1"/>
    <mergeCell ref="C1:F1"/>
    <mergeCell ref="G1:J1"/>
    <mergeCell ref="K1:N1"/>
    <mergeCell ref="O1:R1"/>
    <mergeCell ref="S1:V1"/>
    <mergeCell ref="W1:Z1"/>
    <mergeCell ref="AA1:AD1"/>
    <mergeCell ref="AE1:AH1"/>
    <mergeCell ref="AI1:AL1"/>
    <mergeCell ref="AM1:AP1"/>
    <mergeCell ref="AQ1:AT1"/>
    <mergeCell ref="Y2:Z2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AW2:AX2"/>
    <mergeCell ref="AA2:AB2"/>
    <mergeCell ref="AC2:AD2"/>
    <mergeCell ref="AE2:AF2"/>
    <mergeCell ref="AG2:AH2"/>
    <mergeCell ref="AI2:AJ2"/>
    <mergeCell ref="AK2:AL2"/>
    <mergeCell ref="AM2:AN2"/>
    <mergeCell ref="AO2:AP2"/>
    <mergeCell ref="AQ2:AR2"/>
    <mergeCell ref="AS2:AT2"/>
    <mergeCell ref="AU2:AV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Walker</dc:creator>
  <cp:lastModifiedBy>Matthew Daly</cp:lastModifiedBy>
  <cp:lastPrinted>2021-05-18T16:30:51Z</cp:lastPrinted>
  <dcterms:created xsi:type="dcterms:W3CDTF">2018-10-06T23:38:38Z</dcterms:created>
  <dcterms:modified xsi:type="dcterms:W3CDTF">2025-08-02T23:02:16Z</dcterms:modified>
</cp:coreProperties>
</file>