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5 Season\"/>
    </mc:Choice>
  </mc:AlternateContent>
  <xr:revisionPtr revIDLastSave="0" documentId="13_ncr:1_{F6D9B731-94CD-4A3C-807B-E87062580C4E}" xr6:coauthVersionLast="47" xr6:coauthVersionMax="47" xr10:uidLastSave="{00000000-0000-0000-0000-000000000000}"/>
  <bookViews>
    <workbookView xWindow="1860" yWindow="915" windowWidth="24300" windowHeight="1356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64" i="1" l="1"/>
  <c r="AY51" i="1"/>
  <c r="AZ13" i="1"/>
  <c r="AZ4" i="1"/>
  <c r="AY8" i="1"/>
  <c r="BA8" i="1"/>
  <c r="AZ8" i="1"/>
  <c r="AZ7" i="1"/>
  <c r="AY17" i="1"/>
  <c r="AY45" i="1"/>
  <c r="AY65" i="1"/>
  <c r="AY66" i="1"/>
  <c r="AY67" i="1"/>
  <c r="AY68" i="1"/>
  <c r="AY69" i="1"/>
  <c r="AY6" i="1"/>
  <c r="AY7" i="1"/>
  <c r="BA6" i="1" l="1"/>
  <c r="AZ6" i="1"/>
  <c r="AY55" i="1"/>
  <c r="AY31" i="1" l="1"/>
  <c r="AY63" i="1"/>
  <c r="AY49" i="1"/>
  <c r="AY9" i="1" l="1"/>
  <c r="BA9" i="1"/>
  <c r="AZ9" i="1"/>
  <c r="AY62" i="1"/>
  <c r="AZ10" i="1"/>
  <c r="AZ12" i="1"/>
  <c r="AY70" i="1"/>
  <c r="AY46" i="1"/>
  <c r="AY47" i="1"/>
  <c r="AY48" i="1"/>
  <c r="AY27" i="1"/>
  <c r="AY28" i="1"/>
  <c r="AY50" i="1"/>
  <c r="AY10" i="1"/>
  <c r="AY32" i="1"/>
  <c r="AY33" i="1"/>
  <c r="AY34" i="1"/>
  <c r="AY35" i="1"/>
  <c r="AY36" i="1"/>
  <c r="AY37" i="1"/>
  <c r="AY38" i="1"/>
  <c r="AY13" i="1"/>
  <c r="AY54" i="1"/>
  <c r="AY39" i="1"/>
  <c r="AY26" i="1"/>
  <c r="AY12" i="1"/>
  <c r="AY14" i="1"/>
  <c r="BA14" i="1"/>
  <c r="AZ14" i="1"/>
  <c r="BA27" i="1"/>
  <c r="AZ15" i="1"/>
  <c r="AY44" i="1"/>
  <c r="AY4" i="1"/>
  <c r="AY52" i="1"/>
  <c r="AZ16" i="1"/>
  <c r="AY30" i="1"/>
  <c r="AY15" i="1"/>
  <c r="AY25" i="1" l="1"/>
  <c r="AY29" i="1"/>
  <c r="BA38" i="1"/>
  <c r="AY53" i="1"/>
  <c r="AY5" i="1"/>
  <c r="BA5" i="1"/>
  <c r="AZ5" i="1"/>
  <c r="AY16" i="1"/>
  <c r="AY11" i="1"/>
  <c r="BA21" i="1"/>
  <c r="AZ21" i="1"/>
  <c r="BA20" i="1"/>
  <c r="AZ20" i="1"/>
  <c r="BA19" i="1"/>
  <c r="AZ19" i="1"/>
  <c r="BA18" i="1"/>
  <c r="AZ18" i="1"/>
  <c r="BA17" i="1"/>
  <c r="AZ17" i="1"/>
  <c r="BA16" i="1"/>
  <c r="BA11" i="1"/>
  <c r="AZ11" i="1"/>
</calcChain>
</file>

<file path=xl/sharedStrings.xml><?xml version="1.0" encoding="utf-8"?>
<sst xmlns="http://schemas.openxmlformats.org/spreadsheetml/2006/main" count="293" uniqueCount="76">
  <si>
    <t>Name</t>
  </si>
  <si>
    <t>Class</t>
  </si>
  <si>
    <t>Score</t>
  </si>
  <si>
    <t>X</t>
  </si>
  <si>
    <t>X Count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</si>
  <si>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</si>
  <si>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</si>
  <si>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</si>
  <si>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</si>
  <si>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</si>
  <si>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</si>
  <si>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</si>
  <si>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Todd  George</t>
  </si>
  <si>
    <t>Expert</t>
  </si>
  <si>
    <t>MkMan</t>
  </si>
  <si>
    <t>SS</t>
  </si>
  <si>
    <t>N/A</t>
  </si>
  <si>
    <t>Avg. Score</t>
  </si>
  <si>
    <t>Don Smith</t>
  </si>
  <si>
    <t>Ernie Snyder</t>
  </si>
  <si>
    <t>Cecil Chrisinger</t>
  </si>
  <si>
    <t>Reed Thorkildsen</t>
  </si>
  <si>
    <t>George Smith</t>
  </si>
  <si>
    <t>Mike Becwar</t>
  </si>
  <si>
    <t>Dave Johnson</t>
  </si>
  <si>
    <t>Jae Chung</t>
  </si>
  <si>
    <t>RifleMan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</si>
  <si>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</si>
  <si>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</si>
  <si>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</si>
  <si>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</si>
  <si>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</si>
  <si>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</si>
  <si>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</si>
  <si>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</si>
  <si>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</si>
  <si>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</si>
  <si>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</si>
  <si>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</si>
  <si>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Kathryn Koehler</t>
  </si>
  <si>
    <t>Peter Jasczak</t>
  </si>
  <si>
    <t>Jason Koehler</t>
  </si>
  <si>
    <t>Kevin Lee</t>
  </si>
  <si>
    <t>Jason Pahlman</t>
  </si>
  <si>
    <t>Jeff Kalina</t>
  </si>
  <si>
    <t>Steve Lee</t>
  </si>
  <si>
    <t>Song Pak</t>
  </si>
  <si>
    <t>Ben Brinkley</t>
  </si>
  <si>
    <t>Bill Pettersen</t>
  </si>
  <si>
    <t>Scott Price</t>
  </si>
  <si>
    <t>Bryan Schremp</t>
  </si>
  <si>
    <t>Rick McGuire</t>
  </si>
  <si>
    <t>David Guyer</t>
  </si>
  <si>
    <t>David Seibert</t>
  </si>
  <si>
    <t>P.K.</t>
  </si>
  <si>
    <t>Mark Sagar</t>
  </si>
  <si>
    <t>G.D</t>
  </si>
  <si>
    <t>Steve Dunning</t>
  </si>
  <si>
    <t>Alex Powell</t>
  </si>
  <si>
    <t>Bill Ritchie</t>
  </si>
  <si>
    <t>Jay Cho</t>
  </si>
  <si>
    <t>Connor Crowley</t>
  </si>
  <si>
    <t>Peter Buffo</t>
  </si>
  <si>
    <t>Kevin Kellogg</t>
  </si>
  <si>
    <t>David DeJong</t>
  </si>
  <si>
    <t>John Kimbrough</t>
  </si>
  <si>
    <t>Scott Burks</t>
  </si>
  <si>
    <t>Bud Hyett</t>
  </si>
  <si>
    <t>Frank Tevis</t>
  </si>
  <si>
    <t>Matt Daly</t>
  </si>
  <si>
    <t>Fred Zingleman</t>
  </si>
  <si>
    <t>Yong Choi</t>
  </si>
  <si>
    <t>Casey Schremp</t>
  </si>
  <si>
    <t>Mark Huber</t>
  </si>
  <si>
    <t>Barry Johnson</t>
  </si>
  <si>
    <t>Jason Guo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</si>
</sst>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73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Y18" sqref="AY18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3" t="s">
        <v>27</v>
      </c>
      <c r="D1" s="14"/>
      <c r="E1" s="14"/>
      <c r="F1" s="14"/>
      <c r="G1" s="11" t="s">
        <v>28</v>
      </c>
      <c r="H1" s="12"/>
      <c r="I1" s="12"/>
      <c r="J1" s="12"/>
      <c r="K1" s="11" t="s">
        <v>29</v>
      </c>
      <c r="L1" s="12"/>
      <c r="M1" s="12"/>
      <c r="N1" s="12"/>
      <c r="O1" s="11" t="s">
        <v>30</v>
      </c>
      <c r="P1" s="12"/>
      <c r="Q1" s="12"/>
      <c r="R1" s="12"/>
      <c r="S1" s="11" t="s">
        <v>31</v>
      </c>
      <c r="T1" s="12"/>
      <c r="U1" s="12"/>
      <c r="V1" s="12"/>
      <c r="W1" s="11" t="s">
        <v>32</v>
      </c>
      <c r="X1" s="12"/>
      <c r="Y1" s="12"/>
      <c r="Z1" s="12"/>
      <c r="AA1" s="11" t="s">
        <v>33</v>
      </c>
      <c r="AB1" s="12"/>
      <c r="AC1" s="12"/>
      <c r="AD1" s="12"/>
      <c r="AE1" s="11" t="s">
        <v>34</v>
      </c>
      <c r="AF1" s="12"/>
      <c r="AG1" s="12"/>
      <c r="AH1" s="12"/>
      <c r="AI1" s="11" t="s">
        <v>35</v>
      </c>
      <c r="AJ1" s="12"/>
      <c r="AK1" s="12"/>
      <c r="AL1" s="12"/>
      <c r="AM1" s="11" t="s">
        <v>36</v>
      </c>
      <c r="AN1" s="12"/>
      <c r="AO1" s="12"/>
      <c r="AP1" s="12"/>
      <c r="AQ1" s="11" t="s">
        <v>37</v>
      </c>
      <c r="AR1" s="12"/>
      <c r="AS1" s="12"/>
      <c r="AT1" s="12"/>
      <c r="AU1" s="11" t="s">
        <v>38</v>
      </c>
      <c r="AV1" s="12"/>
      <c r="AW1" s="12"/>
      <c r="AX1" s="12"/>
      <c r="AY1" s="8"/>
      <c r="AZ1" s="2"/>
      <c r="BA1" s="5"/>
    </row>
    <row r="2" spans="1:53" s="3" customFormat="1" ht="15" customHeight="1" x14ac:dyDescent="0.25">
      <c r="A2" s="2"/>
      <c r="B2" s="2"/>
      <c r="C2" s="10" t="s">
        <v>9</v>
      </c>
      <c r="D2" s="10"/>
      <c r="E2" s="10" t="s">
        <v>10</v>
      </c>
      <c r="F2" s="10"/>
      <c r="G2" s="10" t="s">
        <v>9</v>
      </c>
      <c r="H2" s="10"/>
      <c r="I2" s="10" t="s">
        <v>10</v>
      </c>
      <c r="J2" s="10"/>
      <c r="K2" s="10" t="s">
        <v>9</v>
      </c>
      <c r="L2" s="10"/>
      <c r="M2" s="10" t="s">
        <v>10</v>
      </c>
      <c r="N2" s="10"/>
      <c r="O2" s="10" t="s">
        <v>9</v>
      </c>
      <c r="P2" s="10"/>
      <c r="Q2" s="10" t="s">
        <v>10</v>
      </c>
      <c r="R2" s="10"/>
      <c r="S2" s="10" t="s">
        <v>9</v>
      </c>
      <c r="T2" s="10"/>
      <c r="U2" s="10" t="s">
        <v>10</v>
      </c>
      <c r="V2" s="10"/>
      <c r="W2" s="10" t="s">
        <v>9</v>
      </c>
      <c r="X2" s="10"/>
      <c r="Y2" s="10" t="s">
        <v>10</v>
      </c>
      <c r="Z2" s="10"/>
      <c r="AA2" s="10" t="s">
        <v>9</v>
      </c>
      <c r="AB2" s="10"/>
      <c r="AC2" s="10" t="s">
        <v>10</v>
      </c>
      <c r="AD2" s="10"/>
      <c r="AE2" s="10" t="s">
        <v>9</v>
      </c>
      <c r="AF2" s="10"/>
      <c r="AG2" s="10" t="s">
        <v>10</v>
      </c>
      <c r="AH2" s="10"/>
      <c r="AI2" s="10" t="s">
        <v>9</v>
      </c>
      <c r="AJ2" s="10"/>
      <c r="AK2" s="10" t="s">
        <v>10</v>
      </c>
      <c r="AL2" s="10"/>
      <c r="AM2" s="10" t="s">
        <v>9</v>
      </c>
      <c r="AN2" s="10"/>
      <c r="AO2" s="10" t="s">
        <v>10</v>
      </c>
      <c r="AP2" s="10"/>
      <c r="AQ2" s="10" t="s">
        <v>9</v>
      </c>
      <c r="AR2" s="10"/>
      <c r="AS2" s="10" t="s">
        <v>10</v>
      </c>
      <c r="AT2" s="10"/>
      <c r="AU2" s="10" t="s">
        <v>9</v>
      </c>
      <c r="AV2" s="10"/>
      <c r="AW2" s="10" t="s">
        <v>10</v>
      </c>
      <c r="AX2" s="10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17</v>
      </c>
      <c r="AZ3" s="2" t="s">
        <v>6</v>
      </c>
      <c r="BA3" s="5" t="s">
        <v>4</v>
      </c>
    </row>
    <row r="4" spans="1:53" ht="15" customHeight="1" x14ac:dyDescent="0.25">
      <c r="A4" s="1" t="s">
        <v>23</v>
      </c>
      <c r="B4" s="1" t="s">
        <v>13</v>
      </c>
      <c r="C4" s="1">
        <v>239</v>
      </c>
      <c r="D4" s="1">
        <v>4</v>
      </c>
      <c r="E4" s="1">
        <v>228</v>
      </c>
      <c r="F4" s="1">
        <v>4</v>
      </c>
      <c r="G4" s="1">
        <v>238</v>
      </c>
      <c r="H4" s="1">
        <v>4</v>
      </c>
      <c r="I4" s="1">
        <v>232</v>
      </c>
      <c r="J4" s="1">
        <v>1</v>
      </c>
      <c r="K4" s="1">
        <v>245</v>
      </c>
      <c r="L4" s="1">
        <v>4</v>
      </c>
      <c r="M4" s="1">
        <v>242</v>
      </c>
      <c r="N4" s="1">
        <v>0</v>
      </c>
      <c r="O4" s="1">
        <v>241</v>
      </c>
      <c r="P4" s="1">
        <v>3</v>
      </c>
      <c r="Q4" s="1">
        <v>247</v>
      </c>
      <c r="R4" s="1">
        <v>5</v>
      </c>
      <c r="S4" s="1">
        <v>241</v>
      </c>
      <c r="T4" s="1">
        <v>4</v>
      </c>
      <c r="U4" s="1">
        <v>243</v>
      </c>
      <c r="V4" s="1">
        <v>3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9">
        <f>SUM(C4,E4,G4,I4,K4,M4,O4,Q4,S4,U4,W4,Y4,AA4,AC4,AE4,AG4,AI4,AK4,AM4,AO4,AQ4,AS4,AU4,AW4)/COUNTIF(C4:AX4,"&gt;50")</f>
        <v>239.6</v>
      </c>
      <c r="AZ4" s="4">
        <f>SUM(LARGE((C4,E4,G4,I4,K4,M4,O4,Q4,S4,U4,W4,Y4,AA4,AC4,AE4,AG4,AI4,AK4,AM4,AO4,AQ4,AS4,AU4,AW4),{1,2,3,4,5,6,7,8,9,10,11,12,13,14,15,16}))</f>
        <v>2396</v>
      </c>
      <c r="BA4" s="7" t="s">
        <v>16</v>
      </c>
    </row>
    <row r="5" spans="1:53" ht="15" customHeight="1" x14ac:dyDescent="0.25">
      <c r="A5" s="1" t="s">
        <v>7</v>
      </c>
      <c r="B5" s="1" t="s">
        <v>13</v>
      </c>
      <c r="C5" s="1">
        <v>248</v>
      </c>
      <c r="D5" s="1">
        <v>7</v>
      </c>
      <c r="E5" s="1">
        <v>245</v>
      </c>
      <c r="F5" s="1">
        <v>2</v>
      </c>
      <c r="G5" s="1">
        <v>232</v>
      </c>
      <c r="H5" s="1">
        <v>4</v>
      </c>
      <c r="I5" s="1">
        <v>238</v>
      </c>
      <c r="J5" s="1">
        <v>1</v>
      </c>
      <c r="K5" s="1">
        <v>244</v>
      </c>
      <c r="L5" s="1">
        <v>8</v>
      </c>
      <c r="M5" s="1">
        <v>239</v>
      </c>
      <c r="N5" s="1">
        <v>2</v>
      </c>
      <c r="O5" s="1">
        <v>247</v>
      </c>
      <c r="P5" s="1">
        <v>4</v>
      </c>
      <c r="Q5" s="1">
        <v>243</v>
      </c>
      <c r="R5" s="1">
        <v>6</v>
      </c>
      <c r="S5" s="1">
        <v>245</v>
      </c>
      <c r="T5" s="1">
        <v>5</v>
      </c>
      <c r="U5" s="1">
        <v>241</v>
      </c>
      <c r="V5" s="1">
        <v>8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9">
        <f t="shared" ref="AY5:AY39" si="0">SUM(C5,E5,G5,I5,K5,M5,O5,Q5,S5,U5,W5,Y5,AA5,AC5,AE5,AG5,AI5,AK5,AM5,AO5,AQ5,AS5,AU5,AW5)/COUNTIF(C5:AX5,"&gt;50")</f>
        <v>242.2</v>
      </c>
      <c r="AZ5" s="4">
        <f>SUM(LARGE((C5,E5,G5,I5,K5,M5,O5,Q5,S5,U5,W5,Y5,AA5,AC5,AE5,AG5,AI5,AK5,AM5,AO5,AQ5,AS5,AU5,AW5),{1,2,3,4,5,6,7,8,9,10,11,12,13,14,15,16}))</f>
        <v>2422</v>
      </c>
      <c r="BA5" s="6">
        <f t="shared" ref="BA5:BA9" si="1">SUM(D5,F5,H5,J5,L5,N5,P5,R5,T5,V5,X5,Z5,AB5,AD5,AF5,AH5,AJ5,AL5,AN5,AP5,AR5,AT5,AV5,AX5)</f>
        <v>47</v>
      </c>
    </row>
    <row r="6" spans="1:53" ht="15" customHeight="1" x14ac:dyDescent="0.25">
      <c r="A6" s="1" t="s">
        <v>69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226</v>
      </c>
      <c r="P6" s="1">
        <v>2</v>
      </c>
      <c r="Q6" s="1">
        <v>237</v>
      </c>
      <c r="R6" s="1">
        <v>4</v>
      </c>
      <c r="S6" s="1">
        <v>240</v>
      </c>
      <c r="T6" s="1">
        <v>3</v>
      </c>
      <c r="U6" s="1">
        <v>231</v>
      </c>
      <c r="V6" s="1">
        <v>4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9">
        <f t="shared" si="0"/>
        <v>233.5</v>
      </c>
      <c r="AZ6" s="4">
        <f>SUM(LARGE((C6,E6,G6,I6,K6,M6,O6,Q6,S6,U6,W6,Y6,AA6,AC6,AE6,AG6,AI6,AK6,AM6,AO6,AQ6,AS6,AU6,AW6),{1,2,3,4,5,6,7,8,9,10,11,12,13,14,15,16}))</f>
        <v>934</v>
      </c>
      <c r="BA6" s="6">
        <f t="shared" si="1"/>
        <v>13</v>
      </c>
    </row>
    <row r="7" spans="1:53" ht="15" customHeight="1" x14ac:dyDescent="0.25">
      <c r="A7" s="1" t="s">
        <v>57</v>
      </c>
      <c r="B7" s="1" t="s">
        <v>13</v>
      </c>
      <c r="C7" s="1">
        <v>0</v>
      </c>
      <c r="D7" s="1">
        <v>0</v>
      </c>
      <c r="E7" s="1">
        <v>0</v>
      </c>
      <c r="F7" s="1">
        <v>0</v>
      </c>
      <c r="G7" s="1">
        <v>236</v>
      </c>
      <c r="H7" s="1">
        <v>4</v>
      </c>
      <c r="I7" s="1">
        <v>242</v>
      </c>
      <c r="J7" s="1">
        <v>3</v>
      </c>
      <c r="K7" s="1">
        <v>247</v>
      </c>
      <c r="L7" s="1">
        <v>6</v>
      </c>
      <c r="M7" s="1">
        <v>242</v>
      </c>
      <c r="N7" s="1">
        <v>4</v>
      </c>
      <c r="O7" s="1">
        <v>247</v>
      </c>
      <c r="P7" s="1">
        <v>8</v>
      </c>
      <c r="Q7" s="1">
        <v>247</v>
      </c>
      <c r="R7" s="1">
        <v>7</v>
      </c>
      <c r="S7" s="1">
        <v>245</v>
      </c>
      <c r="T7" s="1">
        <v>5</v>
      </c>
      <c r="U7" s="1">
        <v>246</v>
      </c>
      <c r="V7" s="1">
        <v>7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 t="shared" si="0"/>
        <v>244</v>
      </c>
      <c r="AZ7" s="4">
        <f>SUM(LARGE((C7,E7,G7,I7,K7,M7,O7,Q7,S7,U7,W7,Y7,AA7,AC7,AE7,AG7,AI7,AK7,AM7,AO7,AQ7,AS7,AU7,AW7),{1,2,3,4,5,6,7,8,9,10,11,12,13,14,15,16}))</f>
        <v>1952</v>
      </c>
      <c r="BA7" s="7" t="s">
        <v>16</v>
      </c>
    </row>
    <row r="8" spans="1:53" ht="15" customHeight="1" x14ac:dyDescent="0.25">
      <c r="A8" s="1" t="s">
        <v>73</v>
      </c>
      <c r="B8" s="1" t="s">
        <v>13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230</v>
      </c>
      <c r="T8" s="1">
        <v>0</v>
      </c>
      <c r="U8" s="1">
        <v>234</v>
      </c>
      <c r="V8" s="1">
        <v>3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9">
        <f t="shared" si="0"/>
        <v>232</v>
      </c>
      <c r="AZ8" s="4">
        <f>SUM(LARGE((C8,E8,G8,I8,K8,M8,O8,Q8,S8,U8,W8,Y8,AA8,AC8,AE8,AG8,AI8,AK8,AM8,AO8,AQ8,AS8,AU8,AW8),{1,2,3,4,5,6,7,8,9,10,11,12,13,14,15,16}))</f>
        <v>464</v>
      </c>
      <c r="BA8" s="6">
        <f t="shared" ref="BA8" si="2">SUM(D8,F8,H8,J8,L8,N8,P8,R8,T8,V8,X8,Z8,AB8,AD8,AF8,AH8,AJ8,AL8,AN8,AP8,AR8,AT8,AV8,AX8)</f>
        <v>3</v>
      </c>
    </row>
    <row r="9" spans="1:53" ht="15" customHeight="1" x14ac:dyDescent="0.25">
      <c r="A9" s="1" t="s">
        <v>63</v>
      </c>
      <c r="B9" s="1" t="s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245</v>
      </c>
      <c r="L9" s="1">
        <v>9</v>
      </c>
      <c r="M9" s="1">
        <v>237</v>
      </c>
      <c r="N9" s="1">
        <v>3</v>
      </c>
      <c r="O9" s="1">
        <v>240</v>
      </c>
      <c r="P9" s="1">
        <v>7</v>
      </c>
      <c r="Q9" s="1">
        <v>244</v>
      </c>
      <c r="R9" s="1">
        <v>3</v>
      </c>
      <c r="S9" s="1">
        <v>239</v>
      </c>
      <c r="T9" s="1">
        <v>4</v>
      </c>
      <c r="U9" s="1">
        <v>240</v>
      </c>
      <c r="V9" s="1">
        <v>3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9">
        <f t="shared" si="0"/>
        <v>240.83333333333334</v>
      </c>
      <c r="AZ9" s="4">
        <f>SUM(LARGE((C9,E9,G9,I9,K9,M9,O9,Q9,S9,U9,W9,Y9,AA9,AC9,AE9,AG9,AI9,AK9,AM9,AO9,AQ9,AS9,AU9,AW9),{1,2,3,4,5,6,7,8,9,10,11,12,13,14,15,16}))</f>
        <v>1445</v>
      </c>
      <c r="BA9" s="6">
        <f t="shared" si="1"/>
        <v>29</v>
      </c>
    </row>
    <row r="10" spans="1:53" ht="15" customHeight="1" x14ac:dyDescent="0.25">
      <c r="A10" s="1" t="s">
        <v>41</v>
      </c>
      <c r="B10" s="1" t="s">
        <v>13</v>
      </c>
      <c r="C10" s="1">
        <v>245</v>
      </c>
      <c r="D10" s="1">
        <v>2</v>
      </c>
      <c r="E10" s="1">
        <v>242</v>
      </c>
      <c r="F10" s="1">
        <v>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241</v>
      </c>
      <c r="P10" s="1">
        <v>6</v>
      </c>
      <c r="Q10" s="1">
        <v>240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9">
        <f>SUM(C10,E10,G10,I10,K10,M10,O10,Q10,S10,U10,W10,Y10,AA10,AC10,AE10,AG10,AI10,AK10,AM10,AO10,AQ10,AS10,AU10,AW10)/COUNTIF(C10:AX10,"&gt;50")</f>
        <v>242</v>
      </c>
      <c r="AZ10" s="4">
        <f>SUM(LARGE((C10,E10,G10,I10,K10,M10,O10,Q10,S10,U10,W10,Y10,AA10,AC10,AE10,AG10,AI10,AK10,AM10,AO10,AQ10,AS10,AU10,AW10),{1,2,3,4,5,6,7,8,9,10,11,12,13,14,15,16}))</f>
        <v>968</v>
      </c>
      <c r="BA10" s="7" t="s">
        <v>16</v>
      </c>
    </row>
    <row r="11" spans="1:53" ht="15" customHeight="1" x14ac:dyDescent="0.25">
      <c r="A11" s="1" t="s">
        <v>39</v>
      </c>
      <c r="B11" s="1" t="s">
        <v>13</v>
      </c>
      <c r="C11" s="1">
        <v>242</v>
      </c>
      <c r="D11" s="1">
        <v>4</v>
      </c>
      <c r="E11" s="1">
        <v>241</v>
      </c>
      <c r="F11" s="1">
        <v>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242</v>
      </c>
      <c r="P11" s="1">
        <v>5</v>
      </c>
      <c r="Q11" s="1">
        <v>238</v>
      </c>
      <c r="R11" s="1">
        <v>3</v>
      </c>
      <c r="S11" s="1">
        <v>241</v>
      </c>
      <c r="T11" s="1">
        <v>5</v>
      </c>
      <c r="U11" s="1">
        <v>237</v>
      </c>
      <c r="V11" s="1">
        <v>3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9">
        <f t="shared" si="0"/>
        <v>240.16666666666666</v>
      </c>
      <c r="AZ11" s="4">
        <f>SUM(LARGE((C11,E11,G11,I11,K11,M11,O11,Q11,S11,U11,W11,Y11,AA11,AC11,AE11,AG11,AI11,AK11,AM11,AO11,AQ11,AS11,AU11,AW11),{1,2,3,4,5,6,7,8,9,10,11,12,13,14,15,16}))</f>
        <v>1441</v>
      </c>
      <c r="BA11" s="6">
        <f>SUM(D11,F11,H11,J11,L11,N11,P11,R11,T11,V11,X11,Z11,AB11,AD11,AF11,AH11,AJ11,AL11,AN11,AP11,AR11,AT11,AV11,AX11)</f>
        <v>25</v>
      </c>
    </row>
    <row r="12" spans="1:53" ht="15" customHeight="1" x14ac:dyDescent="0.25">
      <c r="A12" s="1" t="s">
        <v>42</v>
      </c>
      <c r="B12" s="1" t="s">
        <v>13</v>
      </c>
      <c r="C12" s="1">
        <v>239</v>
      </c>
      <c r="D12" s="1">
        <v>2</v>
      </c>
      <c r="E12" s="1">
        <v>244</v>
      </c>
      <c r="F12" s="1">
        <v>5</v>
      </c>
      <c r="G12" s="1">
        <v>239</v>
      </c>
      <c r="H12" s="1">
        <v>4</v>
      </c>
      <c r="I12" s="1">
        <v>235</v>
      </c>
      <c r="J12" s="1">
        <v>5</v>
      </c>
      <c r="K12" s="1">
        <v>235</v>
      </c>
      <c r="L12" s="1">
        <v>2</v>
      </c>
      <c r="M12" s="1">
        <v>245</v>
      </c>
      <c r="N12" s="1">
        <v>5</v>
      </c>
      <c r="O12" s="1">
        <v>242</v>
      </c>
      <c r="P12" s="1">
        <v>4</v>
      </c>
      <c r="Q12" s="1">
        <v>245</v>
      </c>
      <c r="R12" s="1">
        <v>6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>
        <f>SUM(C12,E12,G12,I12,K12,M12,O12,Q12,S12,U12,W12,Y12,AA12,AC12,AE12,AG12,AI12,AK12,AM12,AO12,AQ12,AS12,AU12,AW12)/COUNTIF(C12:AX12,"&gt;50")</f>
        <v>240.5</v>
      </c>
      <c r="AZ12" s="4">
        <f>SUM(LARGE((C12,E12,G12,I12,K12,M12,O12,Q12,S12,U12,W12,Y12,AA12,AC12,AE12,AG12,AI12,AK12,AM12,AO12,AQ12,AS12,AU12,AW12),{1,2,3,4,5,6,7,8,9,10,11,12,13,14,15,16}))</f>
        <v>1924</v>
      </c>
      <c r="BA12" s="7" t="s">
        <v>16</v>
      </c>
    </row>
    <row r="13" spans="1:53" ht="15" customHeight="1" x14ac:dyDescent="0.25">
      <c r="A13" s="1" t="s">
        <v>53</v>
      </c>
      <c r="B13" s="1" t="s">
        <v>13</v>
      </c>
      <c r="C13" s="1">
        <v>239</v>
      </c>
      <c r="D13" s="1">
        <v>4</v>
      </c>
      <c r="E13" s="1">
        <v>234</v>
      </c>
      <c r="F13" s="1">
        <v>1</v>
      </c>
      <c r="G13" s="1">
        <v>237</v>
      </c>
      <c r="H13" s="1">
        <v>2</v>
      </c>
      <c r="I13" s="1">
        <v>236</v>
      </c>
      <c r="J13" s="1">
        <v>5</v>
      </c>
      <c r="K13" s="1">
        <v>245</v>
      </c>
      <c r="L13" s="1">
        <v>5</v>
      </c>
      <c r="M13" s="1">
        <v>242</v>
      </c>
      <c r="N13" s="1">
        <v>2</v>
      </c>
      <c r="O13" s="1">
        <v>240</v>
      </c>
      <c r="P13" s="1">
        <v>4</v>
      </c>
      <c r="Q13" s="1">
        <v>242</v>
      </c>
      <c r="R13" s="1">
        <v>2</v>
      </c>
      <c r="S13" s="1">
        <v>0</v>
      </c>
      <c r="T13" s="1">
        <v>0</v>
      </c>
      <c r="U13" s="1">
        <v>243</v>
      </c>
      <c r="V13" s="1">
        <v>3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>
        <f>SUM(C13,E13,G13,I13,K13,M13,O13,Q13,S13,U13,W13,Y13,AA13,AC13,AE13,AG13,AI13,AK13,AM13,AO13,AQ13,AS13,AU13,AW13)/COUNTIF(C13:AX13,"&gt;50")</f>
        <v>239.77777777777777</v>
      </c>
      <c r="AZ13" s="4">
        <f>SUM(LARGE((C13,E13,G13,I13,K13,M13,O13,Q13,S13,U13,W13,Y13,AA13,AC13,AE13,AG13,AI13,AK13,AM13,AO13,AQ13,AS13,AU13,AW13),{1,2,3,4,5,6,7,8,9,10,11,12,13,14,15,16}))</f>
        <v>2158</v>
      </c>
      <c r="BA13" s="7" t="s">
        <v>16</v>
      </c>
    </row>
    <row r="14" spans="1:53" ht="15" customHeight="1" x14ac:dyDescent="0.25">
      <c r="A14" s="1" t="s">
        <v>19</v>
      </c>
      <c r="B14" s="1" t="s">
        <v>13</v>
      </c>
      <c r="C14" s="1">
        <v>235</v>
      </c>
      <c r="D14" s="1">
        <v>3</v>
      </c>
      <c r="E14" s="1">
        <v>240</v>
      </c>
      <c r="F14" s="1">
        <v>4</v>
      </c>
      <c r="G14" s="1">
        <v>228</v>
      </c>
      <c r="H14" s="1">
        <v>1</v>
      </c>
      <c r="I14" s="1">
        <v>235</v>
      </c>
      <c r="J14" s="1">
        <v>1</v>
      </c>
      <c r="K14" s="1">
        <v>235</v>
      </c>
      <c r="L14" s="1">
        <v>3</v>
      </c>
      <c r="M14" s="1">
        <v>233</v>
      </c>
      <c r="N14" s="1">
        <v>4</v>
      </c>
      <c r="O14" s="1">
        <v>244</v>
      </c>
      <c r="P14" s="1">
        <v>4</v>
      </c>
      <c r="Q14" s="1">
        <v>237</v>
      </c>
      <c r="R14" s="1">
        <v>4</v>
      </c>
      <c r="S14" s="1">
        <v>244</v>
      </c>
      <c r="T14" s="1">
        <v>6</v>
      </c>
      <c r="U14" s="1">
        <v>240</v>
      </c>
      <c r="V14" s="1">
        <v>5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9">
        <f t="shared" si="0"/>
        <v>237.1</v>
      </c>
      <c r="AZ14" s="4">
        <f>SUM(LARGE((C14,E14,G14,I14,K14,M14,O14,Q14,S14,U14,W14,Y14,AA14,AC14,AE14,AG14,AI14,AK14,AM14,AO14,AQ14,AS14,AU14,AW14),{1,2,3,4,5,6,7,8,9,10,11,12,13,14,15,16}))</f>
        <v>2371</v>
      </c>
      <c r="BA14" s="6">
        <f t="shared" ref="BA14" si="3">SUM(D14,F14,H14,J14,L14,N14,P14,R14,T14,V14,X14,Z14,AB14,AD14,AF14,AH14,AJ14,AL14,AN14,AP14,AR14,AT14,AV14,AX14)</f>
        <v>35</v>
      </c>
    </row>
    <row r="15" spans="1:53" ht="15" customHeight="1" x14ac:dyDescent="0.25">
      <c r="A15" s="1" t="s">
        <v>21</v>
      </c>
      <c r="B15" s="1" t="s">
        <v>13</v>
      </c>
      <c r="C15" s="1">
        <v>240</v>
      </c>
      <c r="D15" s="1">
        <v>3</v>
      </c>
      <c r="E15" s="1">
        <v>239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238</v>
      </c>
      <c r="T15" s="1">
        <v>5</v>
      </c>
      <c r="U15" s="1">
        <v>240</v>
      </c>
      <c r="V15" s="1">
        <v>2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9">
        <f>SUM(C15,E15,G15,I15,K15,M15,O15,Q15,S15,U15,W15,Y15,AA15,AC15,AE15,AG15,AI15,AK15,AM15,AO15,AQ15,AS15,AU15,AW15)/COUNTIF(C15:AX15,"&gt;50")</f>
        <v>239.25</v>
      </c>
      <c r="AZ15" s="4">
        <f>SUM(LARGE((C15,E15,G15,I15,K15,M15,O15,Q15,S15,U15,W15,Y15,AA15,AC15,AE15,AG15,AI15,AK15,AM15,AO15,AQ15,AS15,AU15,AW15),{1,2,3,4,5,6,7,8,9,10,11,12,13,14,15,16}))</f>
        <v>957</v>
      </c>
      <c r="BA15" s="7" t="s">
        <v>16</v>
      </c>
    </row>
    <row r="16" spans="1:53" ht="15" customHeight="1" x14ac:dyDescent="0.25">
      <c r="A16" s="1" t="s">
        <v>5</v>
      </c>
      <c r="B16" s="1" t="s">
        <v>13</v>
      </c>
      <c r="C16" s="1">
        <v>245</v>
      </c>
      <c r="D16" s="1">
        <v>4</v>
      </c>
      <c r="E16" s="1">
        <v>244</v>
      </c>
      <c r="F16" s="1">
        <v>8</v>
      </c>
      <c r="G16" s="1">
        <v>240</v>
      </c>
      <c r="H16" s="1">
        <v>5</v>
      </c>
      <c r="I16" s="1">
        <v>243</v>
      </c>
      <c r="J16" s="1">
        <v>2</v>
      </c>
      <c r="K16" s="1">
        <v>246</v>
      </c>
      <c r="L16" s="1">
        <v>9</v>
      </c>
      <c r="M16" s="1">
        <v>245</v>
      </c>
      <c r="N16" s="1">
        <v>6</v>
      </c>
      <c r="O16" s="1">
        <v>245</v>
      </c>
      <c r="P16" s="1">
        <v>6</v>
      </c>
      <c r="Q16" s="1">
        <v>247</v>
      </c>
      <c r="R16" s="1">
        <v>6</v>
      </c>
      <c r="S16" s="1">
        <v>246</v>
      </c>
      <c r="T16" s="1">
        <v>6</v>
      </c>
      <c r="U16" s="1">
        <v>245</v>
      </c>
      <c r="V16" s="1">
        <v>5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>
        <f>SUM(C16,E16,G16,I16,K16,M16,O16,Q16,S16,U16,W16,Y16,AA16,AC16,AE16,AG16,AI16,AK16,AM16,AO16,AQ16,AS16,AU16,AW16)/COUNTIF(C16:AX16,"&gt;50")</f>
        <v>244.6</v>
      </c>
      <c r="AZ16" s="4">
        <f>SUM(LARGE((C16,E16,G16,I16,K16,M16,O16,Q16,S16,U16,W16,Y16,AA16,AC16,AE16,AG16,AI16,AK16,AM16,AO16,AQ16,AS16,AU16,AW16),{1,2,3,4,5,6,7,8,9,10,11,12,13,14,15,16}))</f>
        <v>2446</v>
      </c>
      <c r="BA16" s="6">
        <f>SUM(D16,F16,H16,J16,L16,N16,P16,R16,T16,V16,X16,Z16,AB16,AD16,AF16,AH16,AJ16,AL16,AN16,AP16,AR16,AT16,AV16,AX16)</f>
        <v>57</v>
      </c>
    </row>
    <row r="17" spans="1:53" ht="15" customHeight="1" x14ac:dyDescent="0.25">
      <c r="A17" s="1" t="s">
        <v>70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241</v>
      </c>
      <c r="P17" s="1">
        <v>0</v>
      </c>
      <c r="Q17" s="1">
        <v>241</v>
      </c>
      <c r="R17" s="1">
        <v>3</v>
      </c>
      <c r="S17" s="1">
        <v>240</v>
      </c>
      <c r="T17" s="1">
        <v>4</v>
      </c>
      <c r="U17" s="1">
        <v>241</v>
      </c>
      <c r="V17" s="1">
        <v>4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9">
        <f>SUM(C17,E17,G17,I17,K17,M17,O17,Q17,S17,U17,W17,Y17,AA17,AC17,AE17,AG17,AI17,AK17,AM17,AO17,AQ17,AS17,AU17,AW17)/COUNTIF(C17:AX17,"&gt;50")</f>
        <v>240.75</v>
      </c>
      <c r="AZ17" s="4">
        <f>SUM(LARGE((C17,E17,G17,I17,K17,M17,O17,Q17,S17,U17,W17,Y17,AA17,AC17,AE17,AG17,AI17,AK17,AM17,AO17,AQ17,AS17,AU17,AW17),{1,2,3,4,5,6,7,8,9,10,11,12,13,14,15,16}))</f>
        <v>963</v>
      </c>
      <c r="BA17" s="6">
        <f t="shared" ref="BA17:BA21" si="4">SUM(D17,F17,H17,J17,L17,N17,P17,R17,T17,V17,X17,Z17,AB17,AD17,AF17,AH17,AJ17,AL17,AN17,AP17,AR17,AT17,AV17,AX17)</f>
        <v>11</v>
      </c>
    </row>
    <row r="18" spans="1:53" ht="15" customHeight="1" x14ac:dyDescent="0.25">
      <c r="A18" s="1"/>
      <c r="B18" s="1" t="s">
        <v>13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9"/>
      <c r="AZ18" s="4">
        <f>SUM(LARGE((C18,E18,G18,I18,K18,M18,O18,Q18,S18,U18,W18,Y18,AA18,AC18,AE18,AG18,AI18,AK18,AM18,AO18,AQ18,AS18,AU18,AW18),{1,2,3,4,5,6,7,8,9,10,11,12,13,14,15,16}))</f>
        <v>0</v>
      </c>
      <c r="BA18" s="6">
        <f t="shared" si="4"/>
        <v>0</v>
      </c>
    </row>
    <row r="19" spans="1:53" ht="15" customHeight="1" x14ac:dyDescent="0.25">
      <c r="A19" s="1"/>
      <c r="B19" s="1" t="s">
        <v>13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9"/>
      <c r="AZ19" s="4">
        <f>SUM(LARGE((C19,E19,G19,I19,K19,M19,O19,Q19,S19,U19,W19,Y19,AA19,AC19,AE19,AG19,AI19,AK19,AM19,AO19,AQ19,AS19,AU19,AW19),{1,2,3,4,5,6,7,8,9,10,11,12,13,14,15,16}))</f>
        <v>0</v>
      </c>
      <c r="BA19" s="6">
        <f t="shared" si="4"/>
        <v>0</v>
      </c>
    </row>
    <row r="20" spans="1:53" ht="15" customHeight="1" x14ac:dyDescent="0.25">
      <c r="A20" s="1"/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/>
      <c r="AZ20" s="4">
        <f>SUM(LARGE((C20,E20,G20,I20,K20,M20,O20,Q20,S20,U20,W20,Y20,AA20,AC20,AE20,AG20,AI20,AK20,AM20,AO20,AQ20,AS20,AU20,AW20),{1,2,3,4,5,6,7,8,9,10,11,12,13,14,15,16}))</f>
        <v>0</v>
      </c>
      <c r="BA20" s="6">
        <f t="shared" si="4"/>
        <v>0</v>
      </c>
    </row>
    <row r="21" spans="1:53" ht="15" customHeight="1" x14ac:dyDescent="0.25">
      <c r="A21" s="1"/>
      <c r="B21" s="1" t="s">
        <v>13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9"/>
      <c r="AZ21" s="4">
        <f>SUM(LARGE((C21,E21,G21,I21,K21,M21,O21,Q21,S21,U21,W21,Y21,AA21,AC21,AE21,AG21,AI21,AK21,AM21,AO21,AQ21,AS21,AU21,AW21),{1,2,3,4,5,6,7,8,9,10,11,12,13,14,15,16}))</f>
        <v>0</v>
      </c>
      <c r="BA21" s="6">
        <f t="shared" si="4"/>
        <v>0</v>
      </c>
    </row>
    <row r="22" spans="1:53" ht="15" customHeight="1" x14ac:dyDescent="0.25">
      <c r="AW22" s="1"/>
      <c r="AX22" s="1"/>
      <c r="AY22" s="9"/>
    </row>
    <row r="23" spans="1:53" ht="15" customHeight="1" x14ac:dyDescent="0.25">
      <c r="AW23" s="1"/>
      <c r="AX23" s="1"/>
      <c r="AY23" s="9"/>
    </row>
    <row r="25" spans="1:53" ht="15" customHeight="1" x14ac:dyDescent="0.25">
      <c r="A25" s="1" t="s">
        <v>20</v>
      </c>
      <c r="B25" s="1" t="s">
        <v>15</v>
      </c>
      <c r="C25" s="1">
        <v>240</v>
      </c>
      <c r="D25" s="1">
        <v>2</v>
      </c>
      <c r="E25" s="1">
        <v>228</v>
      </c>
      <c r="F25" s="1">
        <v>1</v>
      </c>
      <c r="G25" s="1">
        <v>234</v>
      </c>
      <c r="H25" s="1">
        <v>2</v>
      </c>
      <c r="I25" s="1">
        <v>221</v>
      </c>
      <c r="J25" s="1">
        <v>1</v>
      </c>
      <c r="K25" s="1">
        <v>226</v>
      </c>
      <c r="L25" s="1">
        <v>4</v>
      </c>
      <c r="M25" s="1">
        <v>230</v>
      </c>
      <c r="N25" s="1">
        <v>4</v>
      </c>
      <c r="O25" s="1">
        <v>0</v>
      </c>
      <c r="P25" s="1">
        <v>0</v>
      </c>
      <c r="Q25" s="1">
        <v>0</v>
      </c>
      <c r="R25" s="1">
        <v>0</v>
      </c>
      <c r="S25" s="1">
        <v>233</v>
      </c>
      <c r="T25" s="1">
        <v>3</v>
      </c>
      <c r="U25" s="1">
        <v>223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9">
        <f>SUM(C25,E25,G25,I25,K25,M25,O25,Q25,S25,U25,W25,Y25,AA25,AC25,AE25,AG25,AI25,AK25,AM25,AO25,AQ25,AS25,AU25,AW25)/COUNTIF(C25:AX25,"&gt;50")</f>
        <v>229.375</v>
      </c>
      <c r="AZ25" s="4" t="s">
        <v>16</v>
      </c>
      <c r="BA25" s="7" t="s">
        <v>16</v>
      </c>
    </row>
    <row r="26" spans="1:53" ht="15" customHeight="1" x14ac:dyDescent="0.25">
      <c r="A26" s="1" t="s">
        <v>25</v>
      </c>
      <c r="B26" s="1" t="s">
        <v>15</v>
      </c>
      <c r="C26" s="1">
        <v>230</v>
      </c>
      <c r="D26" s="1">
        <v>2</v>
      </c>
      <c r="E26" s="1">
        <v>229</v>
      </c>
      <c r="F26" s="1">
        <v>1</v>
      </c>
      <c r="G26" s="1">
        <v>229</v>
      </c>
      <c r="H26" s="1">
        <v>0</v>
      </c>
      <c r="I26" s="1">
        <v>214</v>
      </c>
      <c r="J26" s="1">
        <v>0</v>
      </c>
      <c r="K26" s="1">
        <v>224</v>
      </c>
      <c r="L26" s="1">
        <v>2</v>
      </c>
      <c r="M26" s="1">
        <v>235</v>
      </c>
      <c r="N26" s="1">
        <v>3</v>
      </c>
      <c r="O26" s="1">
        <v>223</v>
      </c>
      <c r="P26" s="1">
        <v>1</v>
      </c>
      <c r="Q26" s="1">
        <v>227</v>
      </c>
      <c r="R26" s="1">
        <v>0</v>
      </c>
      <c r="S26" s="1">
        <v>230</v>
      </c>
      <c r="T26" s="1">
        <v>3</v>
      </c>
      <c r="U26" s="1">
        <v>228</v>
      </c>
      <c r="V26" s="1">
        <v>3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 t="shared" si="0"/>
        <v>226.9</v>
      </c>
      <c r="AZ26" s="4" t="s">
        <v>16</v>
      </c>
      <c r="BA26" s="7" t="s">
        <v>16</v>
      </c>
    </row>
    <row r="27" spans="1:53" ht="15" customHeight="1" x14ac:dyDescent="0.25">
      <c r="A27" s="1" t="s">
        <v>8</v>
      </c>
      <c r="B27" s="1" t="s">
        <v>15</v>
      </c>
      <c r="C27" s="1">
        <v>236</v>
      </c>
      <c r="D27" s="1">
        <v>2</v>
      </c>
      <c r="E27" s="1">
        <v>237</v>
      </c>
      <c r="F27" s="1">
        <v>5</v>
      </c>
      <c r="G27" s="1">
        <v>0</v>
      </c>
      <c r="H27" s="1">
        <v>0</v>
      </c>
      <c r="I27" s="1">
        <v>0</v>
      </c>
      <c r="J27" s="1">
        <v>0</v>
      </c>
      <c r="K27" s="1">
        <v>237</v>
      </c>
      <c r="L27" s="1">
        <v>3</v>
      </c>
      <c r="M27" s="1">
        <v>230</v>
      </c>
      <c r="N27" s="1">
        <v>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9">
        <f t="shared" si="0"/>
        <v>235</v>
      </c>
      <c r="AZ27" s="4" t="s">
        <v>16</v>
      </c>
      <c r="BA27" s="6">
        <f>SUM(D27,F27,H27,J27,L27,N27,P27,R27,T27,V27,X27,Z27,AB27,AD27,AF27,AH27,AJ27,AL27,AN27,AP27,AR27,AT27,AV27,AX27)</f>
        <v>13</v>
      </c>
    </row>
    <row r="28" spans="1:53" ht="15" customHeight="1" x14ac:dyDescent="0.25">
      <c r="A28" s="1" t="s">
        <v>52</v>
      </c>
      <c r="B28" s="1" t="s">
        <v>15</v>
      </c>
      <c r="C28" s="1">
        <v>0</v>
      </c>
      <c r="D28" s="1">
        <v>0</v>
      </c>
      <c r="E28" s="1">
        <v>0</v>
      </c>
      <c r="F28" s="1">
        <v>0</v>
      </c>
      <c r="G28" s="1">
        <v>225</v>
      </c>
      <c r="H28" s="1">
        <v>3</v>
      </c>
      <c r="I28" s="1">
        <v>223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9">
        <f t="shared" si="0"/>
        <v>224</v>
      </c>
      <c r="AZ28" s="4" t="s">
        <v>16</v>
      </c>
      <c r="BA28" s="7" t="s">
        <v>16</v>
      </c>
    </row>
    <row r="29" spans="1:53" ht="15" customHeight="1" x14ac:dyDescent="0.25">
      <c r="A29" s="1" t="s">
        <v>24</v>
      </c>
      <c r="B29" s="1" t="s">
        <v>15</v>
      </c>
      <c r="C29" s="1">
        <v>209</v>
      </c>
      <c r="D29" s="1">
        <v>0</v>
      </c>
      <c r="E29" s="1">
        <v>217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230</v>
      </c>
      <c r="L29" s="1">
        <v>3</v>
      </c>
      <c r="M29" s="1">
        <v>228</v>
      </c>
      <c r="N29" s="1">
        <v>0</v>
      </c>
      <c r="O29" s="1">
        <v>231</v>
      </c>
      <c r="P29" s="1">
        <v>4</v>
      </c>
      <c r="Q29" s="1">
        <v>238</v>
      </c>
      <c r="R29" s="1">
        <v>1</v>
      </c>
      <c r="S29" s="1">
        <v>226</v>
      </c>
      <c r="T29" s="1">
        <v>0</v>
      </c>
      <c r="U29" s="1">
        <v>235</v>
      </c>
      <c r="V29" s="1">
        <v>2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9">
        <f>SUM(C29,E29,G29,I29,K29,M29,O29,Q29,S29,U29,W29,Y29,AA29,AC29,AE29,AG29,AI29,AK29,AM29,AO29,AQ29,AS29,AU29,AW29)/COUNTIF(C29:AX29,"&gt;50")</f>
        <v>226.75</v>
      </c>
      <c r="AZ29" s="4" t="s">
        <v>16</v>
      </c>
      <c r="BA29" s="7" t="s">
        <v>16</v>
      </c>
    </row>
    <row r="30" spans="1:53" ht="15" customHeight="1" x14ac:dyDescent="0.25">
      <c r="A30" s="1" t="s">
        <v>44</v>
      </c>
      <c r="B30" s="1" t="s">
        <v>15</v>
      </c>
      <c r="C30" s="1">
        <v>234</v>
      </c>
      <c r="D30" s="1">
        <v>4</v>
      </c>
      <c r="E30" s="1">
        <v>228</v>
      </c>
      <c r="F30" s="1">
        <v>2</v>
      </c>
      <c r="G30" s="1">
        <v>221</v>
      </c>
      <c r="H30" s="1">
        <v>1</v>
      </c>
      <c r="I30" s="1">
        <v>217</v>
      </c>
      <c r="J30" s="1">
        <v>2</v>
      </c>
      <c r="K30" s="1">
        <v>238</v>
      </c>
      <c r="L30" s="1">
        <v>1</v>
      </c>
      <c r="M30" s="1">
        <v>233</v>
      </c>
      <c r="N30" s="1">
        <v>0</v>
      </c>
      <c r="O30" s="1">
        <v>233</v>
      </c>
      <c r="P30" s="1">
        <v>3</v>
      </c>
      <c r="Q30" s="1">
        <v>235</v>
      </c>
      <c r="R30" s="1">
        <v>4</v>
      </c>
      <c r="S30" s="1">
        <v>232</v>
      </c>
      <c r="T30" s="1">
        <v>1</v>
      </c>
      <c r="U30" s="1">
        <v>236</v>
      </c>
      <c r="V30" s="1">
        <v>4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9">
        <f>SUM(C30,E30,G30,I30,K30,M30,O30,Q30,S30,U30,W30,Y30,AA30,AC30,AE30,AG30,AI30,AK30,AM30,AO30,AQ30,AS30,AU30,AW30)/COUNTIF(C30:AX30,"&gt;50")</f>
        <v>230.7</v>
      </c>
      <c r="AZ30" s="4" t="s">
        <v>16</v>
      </c>
      <c r="BA30" s="7" t="s">
        <v>16</v>
      </c>
    </row>
    <row r="31" spans="1:53" ht="15" customHeight="1" x14ac:dyDescent="0.25">
      <c r="A31" s="1" t="s">
        <v>65</v>
      </c>
      <c r="B31" s="1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237</v>
      </c>
      <c r="L31" s="1">
        <v>5</v>
      </c>
      <c r="M31" s="1">
        <v>223</v>
      </c>
      <c r="N31" s="1">
        <v>1</v>
      </c>
      <c r="O31" s="1">
        <v>0</v>
      </c>
      <c r="P31" s="1">
        <v>0</v>
      </c>
      <c r="Q31" s="1">
        <v>0</v>
      </c>
      <c r="R31" s="1">
        <v>0</v>
      </c>
      <c r="S31" s="1">
        <v>231</v>
      </c>
      <c r="T31" s="1">
        <v>0</v>
      </c>
      <c r="U31" s="1">
        <v>231</v>
      </c>
      <c r="V31" s="1">
        <v>4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9">
        <f t="shared" si="0"/>
        <v>230.5</v>
      </c>
      <c r="AZ31" s="4" t="s">
        <v>16</v>
      </c>
      <c r="BA31" s="7" t="s">
        <v>16</v>
      </c>
    </row>
    <row r="32" spans="1:53" ht="15" customHeight="1" x14ac:dyDescent="0.25">
      <c r="A32" s="1" t="s">
        <v>11</v>
      </c>
      <c r="B32" s="1" t="s">
        <v>15</v>
      </c>
      <c r="C32" s="1">
        <v>233</v>
      </c>
      <c r="D32" s="1">
        <v>3</v>
      </c>
      <c r="E32" s="1">
        <v>240</v>
      </c>
      <c r="F32" s="1">
        <v>4</v>
      </c>
      <c r="G32" s="1">
        <v>230</v>
      </c>
      <c r="H32" s="1">
        <v>2</v>
      </c>
      <c r="I32" s="1">
        <v>230</v>
      </c>
      <c r="J32" s="1">
        <v>3</v>
      </c>
      <c r="K32" s="1">
        <v>233</v>
      </c>
      <c r="L32" s="1">
        <v>4</v>
      </c>
      <c r="M32" s="1">
        <v>235</v>
      </c>
      <c r="N32" s="1">
        <v>2</v>
      </c>
      <c r="O32" s="1">
        <v>226</v>
      </c>
      <c r="P32" s="1">
        <v>2</v>
      </c>
      <c r="Q32" s="1">
        <v>232</v>
      </c>
      <c r="R32" s="1">
        <v>4</v>
      </c>
      <c r="S32" s="1">
        <v>231</v>
      </c>
      <c r="T32" s="1">
        <v>3</v>
      </c>
      <c r="U32" s="1">
        <v>227</v>
      </c>
      <c r="V32" s="1">
        <v>4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 t="shared" si="0"/>
        <v>231.7</v>
      </c>
      <c r="AZ32" s="4" t="s">
        <v>16</v>
      </c>
      <c r="BA32" s="7" t="s">
        <v>16</v>
      </c>
    </row>
    <row r="33" spans="1:53" ht="15" customHeight="1" x14ac:dyDescent="0.25">
      <c r="A33" s="1" t="s">
        <v>54</v>
      </c>
      <c r="B33" s="1" t="s">
        <v>15</v>
      </c>
      <c r="C33" s="1">
        <v>0</v>
      </c>
      <c r="D33" s="1">
        <v>0</v>
      </c>
      <c r="E33" s="1">
        <v>0</v>
      </c>
      <c r="F33" s="1">
        <v>0</v>
      </c>
      <c r="G33" s="1">
        <v>233</v>
      </c>
      <c r="H33" s="1">
        <v>4</v>
      </c>
      <c r="I33" s="1">
        <v>222</v>
      </c>
      <c r="J33" s="1">
        <v>0</v>
      </c>
      <c r="K33" s="1">
        <v>218</v>
      </c>
      <c r="L33" s="1">
        <v>0</v>
      </c>
      <c r="M33" s="1">
        <v>232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9">
        <f t="shared" si="0"/>
        <v>226.25</v>
      </c>
      <c r="AZ33" s="4" t="s">
        <v>16</v>
      </c>
      <c r="BA33" s="7" t="s">
        <v>16</v>
      </c>
    </row>
    <row r="34" spans="1:53" ht="15" customHeight="1" x14ac:dyDescent="0.25">
      <c r="A34" s="1" t="s">
        <v>51</v>
      </c>
      <c r="B34" s="1" t="s">
        <v>15</v>
      </c>
      <c r="C34" s="1">
        <v>0</v>
      </c>
      <c r="D34" s="1">
        <v>0</v>
      </c>
      <c r="E34" s="1">
        <v>0</v>
      </c>
      <c r="F34" s="1">
        <v>0</v>
      </c>
      <c r="G34" s="1">
        <v>237</v>
      </c>
      <c r="H34" s="1">
        <v>2</v>
      </c>
      <c r="I34" s="1">
        <v>231</v>
      </c>
      <c r="J34" s="1">
        <v>6</v>
      </c>
      <c r="K34" s="1">
        <v>239</v>
      </c>
      <c r="L34" s="1">
        <v>3</v>
      </c>
      <c r="M34" s="1">
        <v>243</v>
      </c>
      <c r="N34" s="1">
        <v>8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9">
        <f t="shared" si="0"/>
        <v>237.5</v>
      </c>
      <c r="AZ34" s="4" t="s">
        <v>16</v>
      </c>
      <c r="BA34" s="7" t="s">
        <v>16</v>
      </c>
    </row>
    <row r="35" spans="1:53" ht="15" customHeight="1" x14ac:dyDescent="0.25">
      <c r="A35" s="1" t="s">
        <v>43</v>
      </c>
      <c r="B35" s="1" t="s">
        <v>15</v>
      </c>
      <c r="C35" s="1">
        <v>242</v>
      </c>
      <c r="D35" s="1">
        <v>8</v>
      </c>
      <c r="E35" s="1">
        <v>238</v>
      </c>
      <c r="F35" s="1">
        <v>7</v>
      </c>
      <c r="G35" s="1">
        <v>233</v>
      </c>
      <c r="H35" s="1">
        <v>2</v>
      </c>
      <c r="I35" s="1">
        <v>242</v>
      </c>
      <c r="J35" s="1">
        <v>2</v>
      </c>
      <c r="K35" s="1">
        <v>233</v>
      </c>
      <c r="L35" s="1">
        <v>0</v>
      </c>
      <c r="M35" s="1">
        <v>230</v>
      </c>
      <c r="N35" s="1">
        <v>2</v>
      </c>
      <c r="O35" s="1">
        <v>0</v>
      </c>
      <c r="P35" s="1">
        <v>0</v>
      </c>
      <c r="Q35" s="1">
        <v>0</v>
      </c>
      <c r="R35" s="1">
        <v>0</v>
      </c>
      <c r="S35" s="1">
        <v>242</v>
      </c>
      <c r="T35" s="1">
        <v>1</v>
      </c>
      <c r="U35" s="1">
        <v>245</v>
      </c>
      <c r="V35" s="1">
        <v>3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9">
        <f t="shared" si="0"/>
        <v>238.125</v>
      </c>
      <c r="AZ35" s="4" t="s">
        <v>16</v>
      </c>
      <c r="BA35" s="7" t="s">
        <v>16</v>
      </c>
    </row>
    <row r="36" spans="1:53" ht="15" customHeight="1" x14ac:dyDescent="0.25">
      <c r="A36" s="1" t="s">
        <v>58</v>
      </c>
      <c r="B36" s="1" t="s">
        <v>15</v>
      </c>
      <c r="C36" s="1">
        <v>0</v>
      </c>
      <c r="D36" s="1">
        <v>0</v>
      </c>
      <c r="E36" s="1">
        <v>0</v>
      </c>
      <c r="F36" s="1">
        <v>0</v>
      </c>
      <c r="G36" s="1">
        <v>231</v>
      </c>
      <c r="H36" s="1">
        <v>3</v>
      </c>
      <c r="I36" s="1">
        <v>231</v>
      </c>
      <c r="J36" s="1">
        <v>3</v>
      </c>
      <c r="K36" s="1">
        <v>0</v>
      </c>
      <c r="L36" s="1">
        <v>0</v>
      </c>
      <c r="M36" s="1">
        <v>0</v>
      </c>
      <c r="N36" s="1">
        <v>0</v>
      </c>
      <c r="O36" s="1">
        <v>224</v>
      </c>
      <c r="P36" s="1">
        <v>2</v>
      </c>
      <c r="Q36" s="1">
        <v>0</v>
      </c>
      <c r="R36" s="1">
        <v>0</v>
      </c>
      <c r="S36" s="1">
        <v>234</v>
      </c>
      <c r="T36" s="1">
        <v>3</v>
      </c>
      <c r="U36" s="1">
        <v>227</v>
      </c>
      <c r="V36" s="1">
        <v>3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9">
        <f t="shared" si="0"/>
        <v>229.4</v>
      </c>
      <c r="AZ36" s="4" t="s">
        <v>16</v>
      </c>
      <c r="BA36" s="7" t="s">
        <v>16</v>
      </c>
    </row>
    <row r="37" spans="1:53" ht="15" customHeight="1" x14ac:dyDescent="0.25">
      <c r="A37" s="1" t="s">
        <v>59</v>
      </c>
      <c r="B37" s="1" t="s">
        <v>15</v>
      </c>
      <c r="C37" s="1">
        <v>0</v>
      </c>
      <c r="D37" s="1">
        <v>0</v>
      </c>
      <c r="E37" s="1">
        <v>0</v>
      </c>
      <c r="F37" s="1">
        <v>0</v>
      </c>
      <c r="G37" s="1">
        <v>227</v>
      </c>
      <c r="H37" s="1">
        <v>3</v>
      </c>
      <c r="I37" s="1">
        <v>231</v>
      </c>
      <c r="J37" s="1">
        <v>1</v>
      </c>
      <c r="K37" s="1">
        <v>227</v>
      </c>
      <c r="L37" s="1">
        <v>1</v>
      </c>
      <c r="M37" s="1">
        <v>233</v>
      </c>
      <c r="N37" s="1">
        <v>1</v>
      </c>
      <c r="O37" s="1">
        <v>236</v>
      </c>
      <c r="P37" s="1">
        <v>4</v>
      </c>
      <c r="Q37" s="1">
        <v>236</v>
      </c>
      <c r="R37" s="1">
        <v>4</v>
      </c>
      <c r="S37" s="1">
        <v>241</v>
      </c>
      <c r="T37" s="1">
        <v>4</v>
      </c>
      <c r="U37" s="1">
        <v>241</v>
      </c>
      <c r="V37" s="1">
        <v>3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9">
        <f t="shared" si="0"/>
        <v>234</v>
      </c>
      <c r="AZ37" s="4" t="s">
        <v>16</v>
      </c>
      <c r="BA37" s="7" t="s">
        <v>16</v>
      </c>
    </row>
    <row r="38" spans="1:53" ht="15" customHeight="1" x14ac:dyDescent="0.25">
      <c r="A38" s="1" t="s">
        <v>50</v>
      </c>
      <c r="B38" s="1" t="s">
        <v>15</v>
      </c>
      <c r="C38" s="1">
        <v>238</v>
      </c>
      <c r="D38" s="1">
        <v>1</v>
      </c>
      <c r="E38" s="1">
        <v>231</v>
      </c>
      <c r="F38" s="1">
        <v>3</v>
      </c>
      <c r="G38" s="1">
        <v>223</v>
      </c>
      <c r="H38" s="1">
        <v>4</v>
      </c>
      <c r="I38" s="1">
        <v>225</v>
      </c>
      <c r="J38" s="1">
        <v>0</v>
      </c>
      <c r="K38" s="1">
        <v>226</v>
      </c>
      <c r="L38" s="1">
        <v>2</v>
      </c>
      <c r="M38" s="1">
        <v>233</v>
      </c>
      <c r="N38" s="1">
        <v>3</v>
      </c>
      <c r="O38" s="1">
        <v>227</v>
      </c>
      <c r="P38" s="1">
        <v>2</v>
      </c>
      <c r="Q38" s="1">
        <v>235</v>
      </c>
      <c r="R38" s="1">
        <v>2</v>
      </c>
      <c r="S38" s="1">
        <v>228</v>
      </c>
      <c r="T38" s="1">
        <v>2</v>
      </c>
      <c r="U38" s="1">
        <v>236</v>
      </c>
      <c r="V38" s="1">
        <v>1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>
        <f t="shared" si="0"/>
        <v>230.2</v>
      </c>
      <c r="AZ38" s="4" t="s">
        <v>16</v>
      </c>
      <c r="BA38" s="6">
        <f t="shared" ref="BA38" si="5">SUM(D38,F38,H38,J38,L38,N38,P38,R38,T38,V38,X38,Z38,AB38,AD38,AF38,AH38,AJ38,AL38,AN38,AP38,AR38,AT38,AV38,AX38)</f>
        <v>20</v>
      </c>
    </row>
    <row r="39" spans="1:53" ht="15" customHeight="1" x14ac:dyDescent="0.25">
      <c r="A39" s="1" t="s">
        <v>18</v>
      </c>
      <c r="B39" s="1" t="s">
        <v>15</v>
      </c>
      <c r="C39" s="1">
        <v>238</v>
      </c>
      <c r="D39" s="1">
        <v>2</v>
      </c>
      <c r="E39" s="1">
        <v>237</v>
      </c>
      <c r="F39" s="1">
        <v>6</v>
      </c>
      <c r="G39" s="1">
        <v>241</v>
      </c>
      <c r="H39" s="1">
        <v>1</v>
      </c>
      <c r="I39" s="1">
        <v>235</v>
      </c>
      <c r="J39" s="1">
        <v>2</v>
      </c>
      <c r="K39" s="1">
        <v>243</v>
      </c>
      <c r="L39" s="1">
        <v>2</v>
      </c>
      <c r="M39" s="1">
        <v>242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1">
        <v>243</v>
      </c>
      <c r="T39" s="1">
        <v>3</v>
      </c>
      <c r="U39" s="1">
        <v>238</v>
      </c>
      <c r="V39" s="1">
        <v>2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9">
        <f t="shared" si="0"/>
        <v>239.625</v>
      </c>
      <c r="AZ39" s="4" t="s">
        <v>16</v>
      </c>
      <c r="BA39" s="7" t="s">
        <v>16</v>
      </c>
    </row>
    <row r="40" spans="1:53" ht="15" customHeight="1" x14ac:dyDescent="0.25">
      <c r="A40" s="1"/>
      <c r="B40" s="1" t="s">
        <v>15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9"/>
      <c r="AZ40" s="4" t="s">
        <v>16</v>
      </c>
      <c r="BA40" s="7" t="s">
        <v>16</v>
      </c>
    </row>
    <row r="41" spans="1:53" ht="15" customHeight="1" x14ac:dyDescent="0.25">
      <c r="A41" s="1"/>
      <c r="B41" s="1" t="s">
        <v>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9"/>
      <c r="AZ41" s="4" t="s">
        <v>16</v>
      </c>
      <c r="BA41" s="7" t="s">
        <v>16</v>
      </c>
    </row>
    <row r="42" spans="1:53" ht="15" customHeight="1" x14ac:dyDescent="0.25">
      <c r="A42" s="1"/>
      <c r="B42" s="1" t="s">
        <v>15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9"/>
      <c r="AZ42" s="4" t="s">
        <v>16</v>
      </c>
      <c r="BA42" s="7" t="s">
        <v>16</v>
      </c>
    </row>
    <row r="43" spans="1:53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9"/>
      <c r="AZ43" s="4"/>
      <c r="BA43" s="7"/>
    </row>
    <row r="44" spans="1:53" ht="15" customHeight="1" x14ac:dyDescent="0.25">
      <c r="A44" t="s">
        <v>47</v>
      </c>
      <c r="B44" s="1" t="s">
        <v>14</v>
      </c>
      <c r="C44" s="1">
        <v>216</v>
      </c>
      <c r="D44" s="1">
        <v>0</v>
      </c>
      <c r="E44" s="1">
        <v>226</v>
      </c>
      <c r="F44" s="1">
        <v>0</v>
      </c>
      <c r="G44" s="1">
        <v>224</v>
      </c>
      <c r="H44" s="1">
        <v>2</v>
      </c>
      <c r="I44" s="1">
        <v>219</v>
      </c>
      <c r="J44" s="1">
        <v>2</v>
      </c>
      <c r="K44" s="1">
        <v>213</v>
      </c>
      <c r="L44" s="1">
        <v>0</v>
      </c>
      <c r="M44" s="1">
        <v>216</v>
      </c>
      <c r="N44" s="1">
        <v>2</v>
      </c>
      <c r="O44" s="1">
        <v>225</v>
      </c>
      <c r="P44" s="1">
        <v>0</v>
      </c>
      <c r="Q44" s="1">
        <v>216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9">
        <f>SUM(C44,E44,G44,I44,K44,M44,O44,Q44,S44,U44,W44,Y44,AA44,AC44,AE44,AG44,AI44,AK44,AM44,AO44,AQ44,AS44,AU44,AW44)/COUNTIF(C44:AX44,"&gt;50")</f>
        <v>219.375</v>
      </c>
      <c r="AZ44" s="4" t="s">
        <v>16</v>
      </c>
      <c r="BA44" s="7" t="s">
        <v>16</v>
      </c>
    </row>
    <row r="45" spans="1:53" ht="15" customHeight="1" x14ac:dyDescent="0.25">
      <c r="A45" s="1" t="s">
        <v>71</v>
      </c>
      <c r="B45" s="1" t="s">
        <v>14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234</v>
      </c>
      <c r="P45" s="1">
        <v>2</v>
      </c>
      <c r="Q45" s="1">
        <v>229</v>
      </c>
      <c r="R45" s="1">
        <v>3</v>
      </c>
      <c r="S45" s="1">
        <v>225</v>
      </c>
      <c r="T45" s="1">
        <v>1</v>
      </c>
      <c r="U45" s="1">
        <v>225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9">
        <f>SUM(C45,E45,G45,I45,K45,M45,O45,Q45,S45,U45,W45,Y45,AA45,AC45,AE45,AG45,AI45,AK45,AM45,AO45,AQ45,AS45,AU45,AW45)/COUNTIF(C45:AX45,"&gt;50")</f>
        <v>228.25</v>
      </c>
      <c r="AZ45" s="4" t="s">
        <v>16</v>
      </c>
      <c r="BA45" s="7" t="s">
        <v>16</v>
      </c>
    </row>
    <row r="46" spans="1:53" ht="15" customHeight="1" x14ac:dyDescent="0.25">
      <c r="A46" s="1" t="s">
        <v>60</v>
      </c>
      <c r="B46" s="1" t="s">
        <v>14</v>
      </c>
      <c r="C46" s="1">
        <v>0</v>
      </c>
      <c r="D46" s="1">
        <v>0</v>
      </c>
      <c r="E46" s="1">
        <v>0</v>
      </c>
      <c r="F46" s="1">
        <v>0</v>
      </c>
      <c r="G46" s="1">
        <v>224</v>
      </c>
      <c r="H46" s="1">
        <v>1</v>
      </c>
      <c r="I46" s="1">
        <v>235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234</v>
      </c>
      <c r="T46" s="1">
        <v>2</v>
      </c>
      <c r="U46" s="1">
        <v>236</v>
      </c>
      <c r="V46" s="1">
        <v>4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9">
        <f>SUM(C46,E46,G46,I46,K46,M46,O46,Q46,S46,U46,W46,Y46,AA46,AC46,AE46,AG46,AI46,AK46,AM46,AO46,AQ46,AS46,AU46,AW46)/COUNTIF(C46:AX46,"&gt;50")</f>
        <v>232.25</v>
      </c>
      <c r="AZ46" s="4" t="s">
        <v>16</v>
      </c>
      <c r="BA46" s="7" t="s">
        <v>16</v>
      </c>
    </row>
    <row r="47" spans="1:53" ht="15" customHeight="1" x14ac:dyDescent="0.25">
      <c r="A47" s="1" t="s">
        <v>61</v>
      </c>
      <c r="B47" s="1" t="s">
        <v>14</v>
      </c>
      <c r="C47" s="1">
        <v>0</v>
      </c>
      <c r="D47" s="1">
        <v>0</v>
      </c>
      <c r="E47" s="1">
        <v>0</v>
      </c>
      <c r="F47" s="1">
        <v>0</v>
      </c>
      <c r="G47" s="1">
        <v>207</v>
      </c>
      <c r="H47" s="1">
        <v>1</v>
      </c>
      <c r="I47" s="1">
        <v>215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9">
        <f t="shared" ref="AY47:AY53" si="6">SUM(C47,E47,G47,I47,K47,M47,O47,Q47,S47,U47,W47,Y47,AA47,AC47,AE47,AG47,AI47,AK47,AM47,AO47,AQ47,AS47,AU47,AW47)/COUNTIF(C47:AX47,"&gt;50")</f>
        <v>211</v>
      </c>
      <c r="AZ47" s="4" t="s">
        <v>16</v>
      </c>
      <c r="BA47" s="7" t="s">
        <v>16</v>
      </c>
    </row>
    <row r="48" spans="1:53" ht="15" customHeight="1" x14ac:dyDescent="0.25">
      <c r="A48" s="1" t="s">
        <v>56</v>
      </c>
      <c r="B48" s="1" t="s">
        <v>14</v>
      </c>
      <c r="C48" s="1">
        <v>0</v>
      </c>
      <c r="D48" s="1">
        <v>0</v>
      </c>
      <c r="E48" s="1">
        <v>0</v>
      </c>
      <c r="F48" s="1">
        <v>0</v>
      </c>
      <c r="G48" s="1">
        <v>216</v>
      </c>
      <c r="H48" s="1">
        <v>0</v>
      </c>
      <c r="I48" s="1">
        <v>220</v>
      </c>
      <c r="J48" s="1">
        <v>1</v>
      </c>
      <c r="K48" s="1">
        <v>225</v>
      </c>
      <c r="L48" s="1">
        <v>0</v>
      </c>
      <c r="M48" s="1">
        <v>218</v>
      </c>
      <c r="N48" s="1">
        <v>1</v>
      </c>
      <c r="O48" s="1">
        <v>0</v>
      </c>
      <c r="P48" s="1">
        <v>0</v>
      </c>
      <c r="Q48" s="1">
        <v>0</v>
      </c>
      <c r="R48" s="1">
        <v>0</v>
      </c>
      <c r="S48" s="1">
        <v>230</v>
      </c>
      <c r="T48" s="1">
        <v>2</v>
      </c>
      <c r="U48" s="1">
        <v>226</v>
      </c>
      <c r="V48" s="1">
        <v>1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9">
        <f>SUM(C48,E48,G48,I48,K48,M48,O48,Q48,S48,U48,W48,Y48,AA48,AC48,AE48,AG48,AI48,AK48,AM48,AO48,AQ48,AS48,AU48,AW48)/COUNTIF(C48:AX48,"&gt;50")</f>
        <v>222.5</v>
      </c>
      <c r="AZ48" s="4" t="s">
        <v>16</v>
      </c>
      <c r="BA48" s="7" t="s">
        <v>16</v>
      </c>
    </row>
    <row r="49" spans="1:53" ht="15" customHeight="1" x14ac:dyDescent="0.25">
      <c r="A49" s="1" t="s">
        <v>64</v>
      </c>
      <c r="B49" s="1" t="s">
        <v>14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220</v>
      </c>
      <c r="L49" s="1">
        <v>0</v>
      </c>
      <c r="M49" s="1">
        <v>224</v>
      </c>
      <c r="N49" s="1">
        <v>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9">
        <f t="shared" si="6"/>
        <v>222</v>
      </c>
      <c r="AZ49" s="4" t="s">
        <v>16</v>
      </c>
      <c r="BA49" s="7" t="s">
        <v>16</v>
      </c>
    </row>
    <row r="50" spans="1:53" ht="15" customHeight="1" x14ac:dyDescent="0.25">
      <c r="A50" s="1" t="s">
        <v>40</v>
      </c>
      <c r="B50" s="1" t="s">
        <v>14</v>
      </c>
      <c r="C50" s="1">
        <v>218</v>
      </c>
      <c r="D50" s="1">
        <v>1</v>
      </c>
      <c r="E50" s="1">
        <v>228</v>
      </c>
      <c r="F50" s="1">
        <v>2</v>
      </c>
      <c r="G50" s="1">
        <v>0</v>
      </c>
      <c r="H50" s="1">
        <v>0</v>
      </c>
      <c r="I50" s="1">
        <v>0</v>
      </c>
      <c r="J50" s="1">
        <v>0</v>
      </c>
      <c r="K50" s="1">
        <v>211</v>
      </c>
      <c r="L50" s="1">
        <v>0</v>
      </c>
      <c r="M50" s="1">
        <v>218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232</v>
      </c>
      <c r="T50" s="1">
        <v>5</v>
      </c>
      <c r="U50" s="1">
        <v>224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9">
        <f>SUM(C50,E50,G50,I50,K50,M50,O50,Q50,S50,U50,W50,Y50,AA50,AC50,AE50,AG50,AI50,AK50,AM50,AO50,AQ50,AS50,AU50,AW50)/COUNTIF(C50:AX50,"&gt;50")</f>
        <v>221.83333333333334</v>
      </c>
      <c r="AZ50" s="4" t="s">
        <v>16</v>
      </c>
      <c r="BA50" s="7" t="s">
        <v>16</v>
      </c>
    </row>
    <row r="51" spans="1:53" ht="15" customHeight="1" x14ac:dyDescent="0.25">
      <c r="A51" s="1" t="s">
        <v>74</v>
      </c>
      <c r="B51" s="1" t="s">
        <v>14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204</v>
      </c>
      <c r="T51" s="1">
        <v>0</v>
      </c>
      <c r="U51" s="1">
        <v>206</v>
      </c>
      <c r="V51" s="1">
        <v>1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9">
        <f>SUM(C51,E51,G51,I51,K51,M51,O51,Q51,S51,U51,W51,Y51,AA51,AC51,AE51,AG51,AI51,AK51,AM51,AO51,AQ51,AS51,AU51,AW51)/COUNTIF(C51:AX51,"&gt;50")</f>
        <v>205</v>
      </c>
      <c r="AZ51" s="4" t="s">
        <v>16</v>
      </c>
      <c r="BA51" s="7" t="s">
        <v>16</v>
      </c>
    </row>
    <row r="52" spans="1:53" ht="15" customHeight="1" x14ac:dyDescent="0.25">
      <c r="A52" s="1" t="s">
        <v>45</v>
      </c>
      <c r="B52" s="1" t="s">
        <v>14</v>
      </c>
      <c r="C52" s="1">
        <v>220</v>
      </c>
      <c r="D52" s="1">
        <v>0</v>
      </c>
      <c r="E52" s="1">
        <v>230</v>
      </c>
      <c r="F52" s="1">
        <v>2</v>
      </c>
      <c r="G52" s="1">
        <v>225</v>
      </c>
      <c r="H52" s="1">
        <v>1</v>
      </c>
      <c r="I52" s="1">
        <v>232</v>
      </c>
      <c r="J52" s="1">
        <v>3</v>
      </c>
      <c r="K52" s="1">
        <v>217</v>
      </c>
      <c r="L52" s="1">
        <v>2</v>
      </c>
      <c r="M52" s="1">
        <v>229</v>
      </c>
      <c r="N52" s="1">
        <v>2</v>
      </c>
      <c r="O52" s="1">
        <v>229</v>
      </c>
      <c r="P52" s="1">
        <v>6</v>
      </c>
      <c r="Q52" s="1">
        <v>228</v>
      </c>
      <c r="R52" s="1">
        <v>2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9">
        <f t="shared" si="6"/>
        <v>226.25</v>
      </c>
      <c r="AZ52" s="4" t="s">
        <v>16</v>
      </c>
      <c r="BA52" s="7" t="s">
        <v>16</v>
      </c>
    </row>
    <row r="53" spans="1:53" ht="15" customHeight="1" x14ac:dyDescent="0.25">
      <c r="A53" s="1" t="s">
        <v>46</v>
      </c>
      <c r="B53" s="1" t="s">
        <v>14</v>
      </c>
      <c r="C53" s="1">
        <v>226</v>
      </c>
      <c r="D53" s="1">
        <v>2</v>
      </c>
      <c r="E53" s="1">
        <v>224</v>
      </c>
      <c r="F53" s="1">
        <v>1</v>
      </c>
      <c r="G53" s="1">
        <v>226</v>
      </c>
      <c r="H53" s="1">
        <v>1</v>
      </c>
      <c r="I53" s="1">
        <v>230</v>
      </c>
      <c r="J53" s="1">
        <v>2</v>
      </c>
      <c r="K53" s="1">
        <v>228</v>
      </c>
      <c r="L53" s="1">
        <v>1</v>
      </c>
      <c r="M53" s="1">
        <v>230</v>
      </c>
      <c r="N53" s="1">
        <v>2</v>
      </c>
      <c r="O53" s="1">
        <v>222</v>
      </c>
      <c r="P53" s="1">
        <v>2</v>
      </c>
      <c r="Q53" s="1">
        <v>228</v>
      </c>
      <c r="R53" s="1">
        <v>3</v>
      </c>
      <c r="S53" s="1">
        <v>229</v>
      </c>
      <c r="T53" s="1">
        <v>4</v>
      </c>
      <c r="U53" s="1">
        <v>216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9">
        <f t="shared" si="6"/>
        <v>225.9</v>
      </c>
      <c r="AZ53" s="4" t="s">
        <v>16</v>
      </c>
      <c r="BA53" s="7" t="s">
        <v>16</v>
      </c>
    </row>
    <row r="54" spans="1:53" ht="15" customHeight="1" x14ac:dyDescent="0.25">
      <c r="A54" s="1" t="s">
        <v>49</v>
      </c>
      <c r="B54" s="1" t="s">
        <v>14</v>
      </c>
      <c r="C54" s="1">
        <v>228</v>
      </c>
      <c r="D54" s="1">
        <v>2</v>
      </c>
      <c r="E54" s="1">
        <v>231</v>
      </c>
      <c r="F54" s="1">
        <v>2</v>
      </c>
      <c r="G54" s="1">
        <v>224</v>
      </c>
      <c r="H54" s="1">
        <v>1</v>
      </c>
      <c r="I54" s="1">
        <v>232</v>
      </c>
      <c r="J54" s="1">
        <v>2</v>
      </c>
      <c r="K54" s="1">
        <v>0</v>
      </c>
      <c r="L54" s="1">
        <v>0</v>
      </c>
      <c r="M54" s="1">
        <v>0</v>
      </c>
      <c r="N54" s="1">
        <v>0</v>
      </c>
      <c r="O54" s="1">
        <v>229</v>
      </c>
      <c r="P54" s="1">
        <v>1</v>
      </c>
      <c r="Q54" s="1">
        <v>233</v>
      </c>
      <c r="R54" s="1">
        <v>1</v>
      </c>
      <c r="S54" s="1">
        <v>235</v>
      </c>
      <c r="T54" s="1">
        <v>5</v>
      </c>
      <c r="U54" s="1">
        <v>229</v>
      </c>
      <c r="V54" s="1">
        <v>5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9">
        <f>SUM(C54,E54,G54,I54,K54,M54,O54,Q54,S54,U54,W54,Y54,AA54,AC54,AE54,AG54,AI54,AK54,AM54,AO54,AQ54,AS54,AU54,AW54)/COUNTIF(C54:AX54,"&gt;50")</f>
        <v>230.125</v>
      </c>
      <c r="AZ54" s="4" t="s">
        <v>16</v>
      </c>
      <c r="BA54" s="7" t="s">
        <v>16</v>
      </c>
    </row>
    <row r="55" spans="1:53" ht="15" customHeight="1" x14ac:dyDescent="0.25">
      <c r="A55" s="1" t="s">
        <v>68</v>
      </c>
      <c r="B55" s="1" t="s">
        <v>14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234</v>
      </c>
      <c r="L55" s="1">
        <v>0</v>
      </c>
      <c r="M55" s="1">
        <v>236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9">
        <f>SUM(C55,E55,G55,I55,K55,M55,O55,Q55,S55,U55,W55,Y55,AA55,AC55,AE55,AG55,AI55,AK55,AM55,AO55,AQ55,AS55,AU55,AW55)/COUNTIF(C55:AX55,"&gt;50")</f>
        <v>235</v>
      </c>
      <c r="AZ55" s="4" t="s">
        <v>16</v>
      </c>
      <c r="BA55" s="7" t="s">
        <v>16</v>
      </c>
    </row>
    <row r="56" spans="1:53" ht="15" customHeight="1" x14ac:dyDescent="0.25">
      <c r="A56" s="1"/>
      <c r="B56" s="1" t="s">
        <v>14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9"/>
      <c r="AZ56" s="4" t="s">
        <v>16</v>
      </c>
      <c r="BA56" s="7" t="s">
        <v>16</v>
      </c>
    </row>
    <row r="57" spans="1:53" ht="15" customHeight="1" x14ac:dyDescent="0.25">
      <c r="A57" s="1"/>
      <c r="B57" s="1" t="s">
        <v>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9"/>
      <c r="AZ57" s="4" t="s">
        <v>16</v>
      </c>
      <c r="BA57" s="7" t="s">
        <v>16</v>
      </c>
    </row>
    <row r="58" spans="1:53" ht="15" customHeight="1" x14ac:dyDescent="0.25">
      <c r="A58" s="1"/>
      <c r="B58" s="1" t="s">
        <v>14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9"/>
      <c r="AZ58" s="4" t="s">
        <v>16</v>
      </c>
      <c r="BA58" s="7" t="s">
        <v>16</v>
      </c>
    </row>
    <row r="59" spans="1:53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9"/>
      <c r="AZ59" s="4"/>
      <c r="BA59" s="7"/>
    </row>
    <row r="60" spans="1:53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9"/>
      <c r="AZ60" s="4"/>
      <c r="BA60" s="7"/>
    </row>
    <row r="62" spans="1:53" ht="15" customHeight="1" x14ac:dyDescent="0.25">
      <c r="A62" s="1" t="s">
        <v>62</v>
      </c>
      <c r="B62" s="1" t="s">
        <v>26</v>
      </c>
      <c r="C62" s="1">
        <v>0</v>
      </c>
      <c r="D62" s="1">
        <v>0</v>
      </c>
      <c r="E62" s="1">
        <v>0</v>
      </c>
      <c r="F62" s="1">
        <v>0</v>
      </c>
      <c r="G62" s="1">
        <v>209</v>
      </c>
      <c r="H62" s="1">
        <v>0</v>
      </c>
      <c r="I62" s="1">
        <v>225</v>
      </c>
      <c r="J62" s="1">
        <v>4</v>
      </c>
      <c r="K62" s="1">
        <v>188</v>
      </c>
      <c r="L62" s="1">
        <v>0</v>
      </c>
      <c r="M62" s="1">
        <v>193</v>
      </c>
      <c r="N62" s="1">
        <v>1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9">
        <f>SUM(C62,E62,G62,I62,K62,M62,O62,Q62,S62,U62,W62,Y62,AA62,AC62,AE62,AG62,AI62,AK62,AM62,AO62,AQ62,AS62,AU62,AW62)/COUNTIF(C62:AX62,"&gt;50")</f>
        <v>203.75</v>
      </c>
      <c r="AZ62" s="4" t="s">
        <v>16</v>
      </c>
      <c r="BA62" s="7" t="s">
        <v>16</v>
      </c>
    </row>
    <row r="63" spans="1:53" ht="15" customHeight="1" x14ac:dyDescent="0.25">
      <c r="A63" s="1" t="s">
        <v>66</v>
      </c>
      <c r="B63" s="1" t="s">
        <v>26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214</v>
      </c>
      <c r="L63" s="1">
        <v>0</v>
      </c>
      <c r="M63" s="1">
        <v>207</v>
      </c>
      <c r="N63" s="1">
        <v>1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9">
        <f>SUM(C63,E63,G63,I63,K63,M63,O63,Q63,S63,U63,W63,Y63,AA63,AC63,AE63,AG63,AI63,AK63,AM63,AO63,AQ63,AS63,AU63,AW63)/COUNTIF(C63:AX63,"&gt;50")</f>
        <v>210.5</v>
      </c>
      <c r="AZ63" s="4" t="s">
        <v>16</v>
      </c>
      <c r="BA63" s="7" t="s">
        <v>16</v>
      </c>
    </row>
    <row r="64" spans="1:53" ht="15" customHeight="1" x14ac:dyDescent="0.25">
      <c r="A64" s="1" t="s">
        <v>75</v>
      </c>
      <c r="B64" s="1" t="s">
        <v>26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219</v>
      </c>
      <c r="T64" s="1">
        <v>3</v>
      </c>
      <c r="U64" s="1">
        <v>234</v>
      </c>
      <c r="V64" s="1">
        <v>2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9">
        <f>SUM(C64,E64,G64,I64,K64,M64,O64,Q64,S64,U64,W64,Y64,AA64,AC64,AE64,AG64,AI64,AK64,AM64,AO64,AQ64,AS64,AU64,AW64)/COUNTIF(C64:AX64,"&gt;50")</f>
        <v>226.5</v>
      </c>
      <c r="AZ64" s="4" t="s">
        <v>16</v>
      </c>
      <c r="BA64" s="7" t="s">
        <v>16</v>
      </c>
    </row>
    <row r="65" spans="1:53" ht="15" customHeight="1" x14ac:dyDescent="0.25">
      <c r="A65" s="1" t="s">
        <v>12</v>
      </c>
      <c r="B65" s="1" t="s">
        <v>26</v>
      </c>
      <c r="C65" s="1">
        <v>218</v>
      </c>
      <c r="D65" s="1">
        <v>0</v>
      </c>
      <c r="E65" s="1">
        <v>220</v>
      </c>
      <c r="F65" s="1">
        <v>0</v>
      </c>
      <c r="G65" s="1">
        <v>214</v>
      </c>
      <c r="H65" s="1">
        <v>0</v>
      </c>
      <c r="I65" s="1">
        <v>217</v>
      </c>
      <c r="J65" s="1">
        <v>4</v>
      </c>
      <c r="K65" s="1">
        <v>0</v>
      </c>
      <c r="L65" s="1">
        <v>0</v>
      </c>
      <c r="M65" s="1">
        <v>0</v>
      </c>
      <c r="N65" s="1">
        <v>0</v>
      </c>
      <c r="O65" s="1">
        <v>193</v>
      </c>
      <c r="P65" s="1">
        <v>1</v>
      </c>
      <c r="Q65" s="1">
        <v>216</v>
      </c>
      <c r="R65" s="1">
        <v>1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9">
        <f t="shared" ref="AY65:AY69" si="7">SUM(C65,E65,G65,I65,K65,M65,O65,Q65,S65,U65,W65,Y65,AA65,AC65,AE65,AG65,AI65,AK65,AM65,AO65,AQ65,AS65,AU65,AW65)/COUNTIF(C65:AX65,"&gt;50")</f>
        <v>213</v>
      </c>
      <c r="AZ65" s="4" t="s">
        <v>16</v>
      </c>
      <c r="BA65" s="7" t="s">
        <v>16</v>
      </c>
    </row>
    <row r="66" spans="1:53" ht="15" customHeight="1" x14ac:dyDescent="0.25">
      <c r="A66" s="1" t="s">
        <v>67</v>
      </c>
      <c r="B66" s="1" t="s">
        <v>26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208</v>
      </c>
      <c r="L66" s="1">
        <v>2</v>
      </c>
      <c r="M66" s="1">
        <v>181</v>
      </c>
      <c r="N66" s="1">
        <v>0</v>
      </c>
      <c r="O66" s="1">
        <v>208</v>
      </c>
      <c r="P66" s="1">
        <v>2</v>
      </c>
      <c r="Q66" s="1">
        <v>199</v>
      </c>
      <c r="R66" s="1">
        <v>0</v>
      </c>
      <c r="S66" s="1">
        <v>208</v>
      </c>
      <c r="T66" s="1">
        <v>1</v>
      </c>
      <c r="U66" s="1">
        <v>223</v>
      </c>
      <c r="V66" s="1">
        <v>2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9">
        <f t="shared" si="7"/>
        <v>204.5</v>
      </c>
      <c r="AZ66" s="4" t="s">
        <v>16</v>
      </c>
      <c r="BA66" s="7" t="s">
        <v>16</v>
      </c>
    </row>
    <row r="67" spans="1:53" ht="15" customHeight="1" x14ac:dyDescent="0.25">
      <c r="A67" s="1" t="s">
        <v>48</v>
      </c>
      <c r="B67" s="1" t="s">
        <v>26</v>
      </c>
      <c r="C67" s="1">
        <v>212</v>
      </c>
      <c r="D67" s="1">
        <v>1</v>
      </c>
      <c r="E67" s="1">
        <v>204</v>
      </c>
      <c r="F67" s="1">
        <v>1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190</v>
      </c>
      <c r="P67" s="1">
        <v>3</v>
      </c>
      <c r="Q67" s="1">
        <v>201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9">
        <f t="shared" si="7"/>
        <v>201.75</v>
      </c>
      <c r="AZ67" s="4" t="s">
        <v>16</v>
      </c>
      <c r="BA67" s="7" t="s">
        <v>16</v>
      </c>
    </row>
    <row r="68" spans="1:53" ht="15" customHeight="1" x14ac:dyDescent="0.25">
      <c r="A68" s="1" t="s">
        <v>55</v>
      </c>
      <c r="B68" s="1" t="s">
        <v>26</v>
      </c>
      <c r="C68" s="1">
        <v>0</v>
      </c>
      <c r="D68" s="1">
        <v>0</v>
      </c>
      <c r="E68" s="1">
        <v>0</v>
      </c>
      <c r="F68" s="1">
        <v>0</v>
      </c>
      <c r="G68" s="1">
        <v>217</v>
      </c>
      <c r="H68" s="1">
        <v>3</v>
      </c>
      <c r="I68" s="1">
        <v>220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9">
        <f t="shared" si="7"/>
        <v>218.5</v>
      </c>
      <c r="AZ68" s="4" t="s">
        <v>16</v>
      </c>
      <c r="BA68" s="7" t="s">
        <v>16</v>
      </c>
    </row>
    <row r="69" spans="1:53" ht="15" customHeight="1" x14ac:dyDescent="0.25">
      <c r="A69" s="1" t="s">
        <v>72</v>
      </c>
      <c r="B69" s="1" t="s">
        <v>26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216</v>
      </c>
      <c r="P69" s="1">
        <v>1</v>
      </c>
      <c r="Q69" s="1">
        <v>203</v>
      </c>
      <c r="R69" s="1">
        <v>1</v>
      </c>
      <c r="S69" s="1">
        <v>221</v>
      </c>
      <c r="T69" s="1">
        <v>1</v>
      </c>
      <c r="U69" s="1">
        <v>190</v>
      </c>
      <c r="V69" s="1">
        <v>1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9">
        <f t="shared" si="7"/>
        <v>207.5</v>
      </c>
      <c r="AZ69" s="4" t="s">
        <v>16</v>
      </c>
      <c r="BA69" s="7" t="s">
        <v>16</v>
      </c>
    </row>
    <row r="70" spans="1:53" ht="15" customHeight="1" x14ac:dyDescent="0.25">
      <c r="A70" s="1" t="s">
        <v>22</v>
      </c>
      <c r="B70" s="1" t="s">
        <v>26</v>
      </c>
      <c r="C70" s="1">
        <v>212</v>
      </c>
      <c r="D70" s="1">
        <v>0</v>
      </c>
      <c r="E70" s="1">
        <v>206</v>
      </c>
      <c r="F70" s="1">
        <v>0</v>
      </c>
      <c r="G70" s="1">
        <v>210</v>
      </c>
      <c r="H70" s="1">
        <v>2</v>
      </c>
      <c r="I70" s="1">
        <v>219</v>
      </c>
      <c r="J70" s="1">
        <v>1</v>
      </c>
      <c r="K70" s="1">
        <v>213</v>
      </c>
      <c r="L70" s="1">
        <v>1</v>
      </c>
      <c r="M70" s="1">
        <v>213</v>
      </c>
      <c r="N70" s="1">
        <v>1</v>
      </c>
      <c r="O70" s="1">
        <v>170</v>
      </c>
      <c r="P70" s="1">
        <v>0</v>
      </c>
      <c r="Q70" s="1">
        <v>180</v>
      </c>
      <c r="R70" s="1">
        <v>0</v>
      </c>
      <c r="S70" s="1">
        <v>192</v>
      </c>
      <c r="T70" s="1">
        <v>0</v>
      </c>
      <c r="U70" s="1">
        <v>196</v>
      </c>
      <c r="V70" s="1">
        <v>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9">
        <f t="shared" ref="AY70:AY72" si="8">SUM(C70,E70,G70,I70,K70,M70,O70,Q70,S70,U70,W70,Y70,AA70,AC70,AE70,AG70,AI70,AK70,AM70,AO70,AQ70,AS70,AU70,AW70)/COUNTIF(C70:AX70,"&gt;50")</f>
        <v>201.1</v>
      </c>
      <c r="AZ70" s="4" t="s">
        <v>16</v>
      </c>
      <c r="BA70" s="7" t="s">
        <v>16</v>
      </c>
    </row>
    <row r="71" spans="1:53" ht="15" customHeight="1" x14ac:dyDescent="0.25">
      <c r="A71" s="1"/>
      <c r="B71" s="1" t="s">
        <v>26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9"/>
      <c r="AZ71" s="4"/>
      <c r="BA71" s="7" t="s">
        <v>16</v>
      </c>
    </row>
    <row r="72" spans="1:53" ht="15" customHeight="1" x14ac:dyDescent="0.25">
      <c r="A72" s="1"/>
      <c r="B72" s="1" t="s">
        <v>26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9"/>
      <c r="AZ72" s="4"/>
      <c r="BA72" s="7" t="s">
        <v>16</v>
      </c>
    </row>
    <row r="73" spans="1:53" ht="15" customHeight="1" x14ac:dyDescent="0.25">
      <c r="A73" s="1"/>
      <c r="B73" s="1" t="s">
        <v>26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9"/>
      <c r="AZ73" s="4"/>
      <c r="BA73" s="7" t="s">
        <v>16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2025-05-05T14:11:35Z</dcterms:modified>
</cp:coreProperties>
</file>